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13_ncr:1_{9B98D402-0043-409A-BF34-D9B15872B467}" xr6:coauthVersionLast="40" xr6:coauthVersionMax="40" xr10:uidLastSave="{00000000-0000-0000-0000-000000000000}"/>
  <bookViews>
    <workbookView xWindow="0" yWindow="0" windowWidth="22260" windowHeight="12648" activeTab="3" xr2:uid="{00000000-000D-0000-FFFF-FFFF00000000}"/>
  </bookViews>
  <sheets>
    <sheet name="Campeones liga fútbol" sheetId="1" r:id="rId1"/>
    <sheet name="Valor &gt; 4" sheetId="2" r:id="rId2"/>
    <sheet name="Con fechas" sheetId="3" r:id="rId3"/>
    <sheet name="Valores duplicados 1 columna" sheetId="4" r:id="rId4"/>
    <sheet name="Valores duplicados 2 columnas" sheetId="5" r:id="rId5"/>
  </sheets>
  <definedNames>
    <definedName name="_xlnm._FilterDatabase" localSheetId="0" hidden="1">'Campeones liga fútbol'!$A$1:$B$88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5" i="3"/>
  <c r="E5" i="5" l="1"/>
  <c r="E8" i="5"/>
  <c r="D4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2" i="4"/>
  <c r="D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2" i="3"/>
  <c r="E8" i="3" l="1"/>
  <c r="E16" i="3"/>
  <c r="D8" i="3"/>
  <c r="F3" i="2"/>
  <c r="E5" i="1"/>
  <c r="E4" i="1"/>
  <c r="E3" i="1"/>
  <c r="E7" i="1"/>
  <c r="E9" i="3" l="1"/>
</calcChain>
</file>

<file path=xl/sharedStrings.xml><?xml version="1.0" encoding="utf-8"?>
<sst xmlns="http://schemas.openxmlformats.org/spreadsheetml/2006/main" count="206" uniqueCount="121">
  <si>
    <t>Torneo</t>
  </si>
  <si>
    <t>Campeón</t>
  </si>
  <si>
    <t>FC Barcelona</t>
  </si>
  <si>
    <t>Atlético Madrid</t>
  </si>
  <si>
    <t>Real Madrid CF</t>
  </si>
  <si>
    <t>Valencia</t>
  </si>
  <si>
    <t>Real Sociedad</t>
  </si>
  <si>
    <t>Deportivo La Coruña</t>
  </si>
  <si>
    <t>Athletic Bilbao</t>
  </si>
  <si>
    <t>Atletico de Bilbao</t>
  </si>
  <si>
    <t>Real Betis</t>
  </si>
  <si>
    <t>Sevilla CF</t>
  </si>
  <si>
    <t>At. Aviación</t>
  </si>
  <si>
    <t>Ligas ganadas</t>
  </si>
  <si>
    <t>FC BarceLona</t>
  </si>
  <si>
    <t>*a</t>
  </si>
  <si>
    <t>Valor</t>
  </si>
  <si>
    <t>Valores</t>
  </si>
  <si>
    <t>Nº celdas</t>
  </si>
  <si>
    <t>Producto</t>
  </si>
  <si>
    <t>Fecha de entrega</t>
  </si>
  <si>
    <t>Producto 1</t>
  </si>
  <si>
    <t>Producto 2</t>
  </si>
  <si>
    <t>Producto 3</t>
  </si>
  <si>
    <t>Producto 4</t>
  </si>
  <si>
    <t>Producto 5</t>
  </si>
  <si>
    <t>Producto 6</t>
  </si>
  <si>
    <t>Producto 7</t>
  </si>
  <si>
    <t>Producto 8</t>
  </si>
  <si>
    <t>Producto 9</t>
  </si>
  <si>
    <t>Producto 10</t>
  </si>
  <si>
    <t>Producto 11</t>
  </si>
  <si>
    <t>Producto 12</t>
  </si>
  <si>
    <t>Producto 13</t>
  </si>
  <si>
    <t>Producto 14</t>
  </si>
  <si>
    <t>Producto 15</t>
  </si>
  <si>
    <t>Producto 16</t>
  </si>
  <si>
    <t>Producto 17</t>
  </si>
  <si>
    <t>Producto 18</t>
  </si>
  <si>
    <t>Producto 19</t>
  </si>
  <si>
    <t>Producto 20</t>
  </si>
  <si>
    <t>Producto 21</t>
  </si>
  <si>
    <t>Producto 22</t>
  </si>
  <si>
    <t>Producto 23</t>
  </si>
  <si>
    <t>Producto 24</t>
  </si>
  <si>
    <t>Producto 25</t>
  </si>
  <si>
    <t>Producto 26</t>
  </si>
  <si>
    <t>Producto 27</t>
  </si>
  <si>
    <t>Producto 28</t>
  </si>
  <si>
    <t>Producto 29</t>
  </si>
  <si>
    <t>Fecha</t>
  </si>
  <si>
    <t>Hoy</t>
  </si>
  <si>
    <t>Semana siguiente</t>
  </si>
  <si>
    <t>Kiwi</t>
  </si>
  <si>
    <t>Limón</t>
  </si>
  <si>
    <t>Nopal</t>
  </si>
  <si>
    <t>Orejón</t>
  </si>
  <si>
    <t>Papa</t>
  </si>
  <si>
    <t>Papaya</t>
  </si>
  <si>
    <t>Pepino</t>
  </si>
  <si>
    <t>Pera</t>
  </si>
  <si>
    <t>Pimiento</t>
  </si>
  <si>
    <t>Piña</t>
  </si>
  <si>
    <t>Plátano</t>
  </si>
  <si>
    <t>Productos</t>
  </si>
  <si>
    <t>Repetidos</t>
  </si>
  <si>
    <t>¿Repetido?</t>
  </si>
  <si>
    <t>Queso de cabra</t>
  </si>
  <si>
    <t>Cerveza Sasquatch</t>
  </si>
  <si>
    <t>Escabeche de arenque</t>
  </si>
  <si>
    <t>Salmón ahumado Gravad</t>
  </si>
  <si>
    <t>Vino Côte de Blaye</t>
  </si>
  <si>
    <t>Licor verde Chartreuse</t>
  </si>
  <si>
    <t>Carne de cangrejo de Boston</t>
  </si>
  <si>
    <t>Crema de almejas estilo Nueva Inglaterra</t>
  </si>
  <si>
    <t>Tallarines de Singapur</t>
  </si>
  <si>
    <t>Café de Malasia</t>
  </si>
  <si>
    <t>Azúcar negra Malacca</t>
  </si>
  <si>
    <t>Arenque ahumado</t>
  </si>
  <si>
    <t>Arenque salado</t>
  </si>
  <si>
    <t>Galletas Zaanse</t>
  </si>
  <si>
    <t>Chocolate blanco</t>
  </si>
  <si>
    <t>Manzanas secas Manjimup</t>
  </si>
  <si>
    <t>Cereales para Filo</t>
  </si>
  <si>
    <t>Empanada de carne</t>
  </si>
  <si>
    <t>Empanada de cerdo</t>
  </si>
  <si>
    <t>Té Dharamsala</t>
  </si>
  <si>
    <t>Cerveza tibetana Barley</t>
  </si>
  <si>
    <t>Sirope de regaliz</t>
  </si>
  <si>
    <t>Especias Cajun del chef Anton</t>
  </si>
  <si>
    <t>Mezcla Gumbo del chef Anton</t>
  </si>
  <si>
    <t>Mermelada de grosellas de la abuela</t>
  </si>
  <si>
    <t>Peras secas orgánicas del tío Bob</t>
  </si>
  <si>
    <t>Salsa de arándanos Northwoods</t>
  </si>
  <si>
    <t>Buey Mishi Kobe</t>
  </si>
  <si>
    <t>Pez espada</t>
  </si>
  <si>
    <t>Queso Cabrales</t>
  </si>
  <si>
    <t>Queso Manchego La Pastora</t>
  </si>
  <si>
    <t>Algas Konbu</t>
  </si>
  <si>
    <t>Cuajada de judías</t>
  </si>
  <si>
    <t>Salsa de soja baja en sodio</t>
  </si>
  <si>
    <t>Postre de merengue Pavlova</t>
  </si>
  <si>
    <t>Cordero Alice Springs</t>
  </si>
  <si>
    <t>Langostinos tigre Carnarvon</t>
  </si>
  <si>
    <t>Pastas de té de chocolate</t>
  </si>
  <si>
    <t>Mermelada de Sir Rodney's</t>
  </si>
  <si>
    <t>Bollos de Sir Rodney's</t>
  </si>
  <si>
    <t>Pan de centeno crujiente estilo Gustaf's</t>
  </si>
  <si>
    <t>Pan fino</t>
  </si>
  <si>
    <t>Refresco Guaraná Fantástica</t>
  </si>
  <si>
    <t>Crema de chocolate y nueces NuNuCa</t>
  </si>
  <si>
    <t>Ositos de goma Gumbär</t>
  </si>
  <si>
    <t>Chocolate Schoggi</t>
  </si>
  <si>
    <t>Col fermentada Rössle</t>
  </si>
  <si>
    <t>Salchicha Thüringer</t>
  </si>
  <si>
    <t>Queso gorgonzola Telino</t>
  </si>
  <si>
    <t>Queso Mascarpone Fabioli</t>
  </si>
  <si>
    <t>Columna 1</t>
  </si>
  <si>
    <t>Columna 2</t>
  </si>
  <si>
    <t>Registros duplicados</t>
  </si>
  <si>
    <t>Elementos únicos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</si>
</sst>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0" fontId="2" fillId="0" borderId="0" xfId="1"/>
    <xf numFmtId="0" fontId="2" fillId="0" borderId="0" xfId="1"/>
    <xf numFmtId="0" fontId="1" fillId="3" borderId="0" xfId="0" applyFont="1" applyFill="1" applyAlignment="1">
      <alignment horizontal="center"/>
    </xf>
  </cellXfs>
  <cellStyles count="2">
    <cellStyle name="Normal" xfId="0" builtinId="0"/>
    <cellStyle name="Normal 2" xfId="1" xr:uid="{565401F3-3210-4828-B632-6F1727216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workbookViewId="0">
      <selection activeCell="E6" sqref="E6"/>
    </sheetView>
  </sheetViews>
  <sheetFormatPr baseColWidth="10" defaultColWidth="9.109375" defaultRowHeight="14.4" x14ac:dyDescent="0.3"/>
  <cols>
    <col min="2" max="2" width="19" bestFit="1" customWidth="1"/>
    <col min="4" max="4" width="14.88671875" bestFit="1" customWidth="1"/>
    <col min="5" max="5" width="12.88671875" bestFit="1" customWidth="1"/>
  </cols>
  <sheetData>
    <row r="1" spans="1:5" x14ac:dyDescent="0.3">
      <c r="A1" s="2" t="s">
        <v>0</v>
      </c>
      <c r="B1" s="2" t="s">
        <v>1</v>
      </c>
    </row>
    <row r="2" spans="1:5" x14ac:dyDescent="0.3">
      <c r="A2">
        <v>2018</v>
      </c>
      <c r="B2" t="s">
        <v>2</v>
      </c>
      <c r="E2" s="1" t="s">
        <v>13</v>
      </c>
    </row>
    <row r="3" spans="1:5" x14ac:dyDescent="0.3">
      <c r="A3">
        <v>2017</v>
      </c>
      <c r="B3" t="s">
        <v>4</v>
      </c>
      <c r="D3" s="2" t="s">
        <v>14</v>
      </c>
      <c r="E3" s="3">
        <f>COUNTIF(B2:B88,D3)</f>
        <v>25</v>
      </c>
    </row>
    <row r="4" spans="1:5" x14ac:dyDescent="0.3">
      <c r="A4">
        <v>2016</v>
      </c>
      <c r="B4" t="s">
        <v>2</v>
      </c>
      <c r="D4" s="2" t="s">
        <v>4</v>
      </c>
      <c r="E4" s="3">
        <f>COUNTIF(B2:B88,D4)</f>
        <v>33</v>
      </c>
    </row>
    <row r="5" spans="1:5" x14ac:dyDescent="0.3">
      <c r="A5">
        <v>2015</v>
      </c>
      <c r="B5" t="s">
        <v>2</v>
      </c>
      <c r="D5" s="2" t="s">
        <v>3</v>
      </c>
      <c r="E5" s="3">
        <f>COUNTIF(B2:B88,D5)</f>
        <v>8</v>
      </c>
    </row>
    <row r="6" spans="1:5" x14ac:dyDescent="0.3">
      <c r="A6">
        <v>2014</v>
      </c>
      <c r="B6" t="s">
        <v>3</v>
      </c>
    </row>
    <row r="7" spans="1:5" x14ac:dyDescent="0.3">
      <c r="A7">
        <v>2013</v>
      </c>
      <c r="B7" t="s">
        <v>2</v>
      </c>
      <c r="D7" s="2" t="s">
        <v>15</v>
      </c>
      <c r="E7" s="3">
        <f>COUNTIF(B2:B88,"*a")</f>
        <v>32</v>
      </c>
    </row>
    <row r="8" spans="1:5" x14ac:dyDescent="0.3">
      <c r="A8">
        <v>2012</v>
      </c>
      <c r="B8" t="s">
        <v>4</v>
      </c>
    </row>
    <row r="9" spans="1:5" x14ac:dyDescent="0.3">
      <c r="A9">
        <v>2011</v>
      </c>
      <c r="B9" t="s">
        <v>2</v>
      </c>
    </row>
    <row r="10" spans="1:5" x14ac:dyDescent="0.3">
      <c r="A10">
        <v>2010</v>
      </c>
      <c r="B10" t="s">
        <v>2</v>
      </c>
    </row>
    <row r="11" spans="1:5" x14ac:dyDescent="0.3">
      <c r="A11">
        <v>2009</v>
      </c>
      <c r="B11" t="s">
        <v>2</v>
      </c>
    </row>
    <row r="12" spans="1:5" x14ac:dyDescent="0.3">
      <c r="A12">
        <v>2008</v>
      </c>
      <c r="B12" t="s">
        <v>4</v>
      </c>
    </row>
    <row r="13" spans="1:5" x14ac:dyDescent="0.3">
      <c r="A13">
        <v>2007</v>
      </c>
      <c r="B13" t="s">
        <v>4</v>
      </c>
    </row>
    <row r="14" spans="1:5" x14ac:dyDescent="0.3">
      <c r="A14">
        <v>2006</v>
      </c>
      <c r="B14" t="s">
        <v>2</v>
      </c>
    </row>
    <row r="15" spans="1:5" x14ac:dyDescent="0.3">
      <c r="A15">
        <v>2005</v>
      </c>
      <c r="B15" t="s">
        <v>2</v>
      </c>
    </row>
    <row r="16" spans="1:5" x14ac:dyDescent="0.3">
      <c r="A16">
        <v>2004</v>
      </c>
      <c r="B16" t="s">
        <v>5</v>
      </c>
    </row>
    <row r="17" spans="1:2" x14ac:dyDescent="0.3">
      <c r="A17">
        <v>2003</v>
      </c>
      <c r="B17" t="s">
        <v>4</v>
      </c>
    </row>
    <row r="18" spans="1:2" x14ac:dyDescent="0.3">
      <c r="A18">
        <v>2002</v>
      </c>
      <c r="B18" t="s">
        <v>5</v>
      </c>
    </row>
    <row r="19" spans="1:2" x14ac:dyDescent="0.3">
      <c r="A19">
        <v>2001</v>
      </c>
      <c r="B19" t="s">
        <v>4</v>
      </c>
    </row>
    <row r="20" spans="1:2" x14ac:dyDescent="0.3">
      <c r="A20">
        <v>2000</v>
      </c>
      <c r="B20" t="s">
        <v>7</v>
      </c>
    </row>
    <row r="21" spans="1:2" x14ac:dyDescent="0.3">
      <c r="A21">
        <v>1999</v>
      </c>
      <c r="B21" t="s">
        <v>2</v>
      </c>
    </row>
    <row r="22" spans="1:2" x14ac:dyDescent="0.3">
      <c r="A22">
        <v>1998</v>
      </c>
      <c r="B22" t="s">
        <v>2</v>
      </c>
    </row>
    <row r="23" spans="1:2" x14ac:dyDescent="0.3">
      <c r="A23">
        <v>1997</v>
      </c>
      <c r="B23" t="s">
        <v>4</v>
      </c>
    </row>
    <row r="24" spans="1:2" x14ac:dyDescent="0.3">
      <c r="A24">
        <v>1996</v>
      </c>
      <c r="B24" t="s">
        <v>3</v>
      </c>
    </row>
    <row r="25" spans="1:2" x14ac:dyDescent="0.3">
      <c r="A25">
        <v>1995</v>
      </c>
      <c r="B25" t="s">
        <v>4</v>
      </c>
    </row>
    <row r="26" spans="1:2" x14ac:dyDescent="0.3">
      <c r="A26">
        <v>1994</v>
      </c>
      <c r="B26" t="s">
        <v>2</v>
      </c>
    </row>
    <row r="27" spans="1:2" x14ac:dyDescent="0.3">
      <c r="A27">
        <v>1993</v>
      </c>
      <c r="B27" t="s">
        <v>2</v>
      </c>
    </row>
    <row r="28" spans="1:2" x14ac:dyDescent="0.3">
      <c r="A28">
        <v>1992</v>
      </c>
      <c r="B28" t="s">
        <v>2</v>
      </c>
    </row>
    <row r="29" spans="1:2" x14ac:dyDescent="0.3">
      <c r="A29">
        <v>1991</v>
      </c>
      <c r="B29" t="s">
        <v>2</v>
      </c>
    </row>
    <row r="30" spans="1:2" x14ac:dyDescent="0.3">
      <c r="A30">
        <v>1990</v>
      </c>
      <c r="B30" t="s">
        <v>4</v>
      </c>
    </row>
    <row r="31" spans="1:2" x14ac:dyDescent="0.3">
      <c r="A31">
        <v>1989</v>
      </c>
      <c r="B31" t="s">
        <v>4</v>
      </c>
    </row>
    <row r="32" spans="1:2" x14ac:dyDescent="0.3">
      <c r="A32">
        <v>1988</v>
      </c>
      <c r="B32" t="s">
        <v>4</v>
      </c>
    </row>
    <row r="33" spans="1:2" x14ac:dyDescent="0.3">
      <c r="A33">
        <v>1987</v>
      </c>
      <c r="B33" t="s">
        <v>4</v>
      </c>
    </row>
    <row r="34" spans="1:2" x14ac:dyDescent="0.3">
      <c r="A34">
        <v>1986</v>
      </c>
      <c r="B34" t="s">
        <v>4</v>
      </c>
    </row>
    <row r="35" spans="1:2" x14ac:dyDescent="0.3">
      <c r="A35">
        <v>1985</v>
      </c>
      <c r="B35" t="s">
        <v>2</v>
      </c>
    </row>
    <row r="36" spans="1:2" x14ac:dyDescent="0.3">
      <c r="A36">
        <v>1984</v>
      </c>
      <c r="B36" t="s">
        <v>8</v>
      </c>
    </row>
    <row r="37" spans="1:2" x14ac:dyDescent="0.3">
      <c r="A37">
        <v>1983</v>
      </c>
      <c r="B37" t="s">
        <v>8</v>
      </c>
    </row>
    <row r="38" spans="1:2" x14ac:dyDescent="0.3">
      <c r="A38">
        <v>1982</v>
      </c>
      <c r="B38" t="s">
        <v>6</v>
      </c>
    </row>
    <row r="39" spans="1:2" x14ac:dyDescent="0.3">
      <c r="A39">
        <v>1981</v>
      </c>
      <c r="B39" t="s">
        <v>6</v>
      </c>
    </row>
    <row r="40" spans="1:2" x14ac:dyDescent="0.3">
      <c r="A40">
        <v>1980</v>
      </c>
      <c r="B40" t="s">
        <v>4</v>
      </c>
    </row>
    <row r="41" spans="1:2" x14ac:dyDescent="0.3">
      <c r="A41">
        <v>1979</v>
      </c>
      <c r="B41" t="s">
        <v>4</v>
      </c>
    </row>
    <row r="42" spans="1:2" x14ac:dyDescent="0.3">
      <c r="A42">
        <v>1978</v>
      </c>
      <c r="B42" t="s">
        <v>4</v>
      </c>
    </row>
    <row r="43" spans="1:2" x14ac:dyDescent="0.3">
      <c r="A43">
        <v>1977</v>
      </c>
      <c r="B43" t="s">
        <v>3</v>
      </c>
    </row>
    <row r="44" spans="1:2" x14ac:dyDescent="0.3">
      <c r="A44">
        <v>1976</v>
      </c>
      <c r="B44" t="s">
        <v>4</v>
      </c>
    </row>
    <row r="45" spans="1:2" x14ac:dyDescent="0.3">
      <c r="A45">
        <v>1975</v>
      </c>
      <c r="B45" t="s">
        <v>4</v>
      </c>
    </row>
    <row r="46" spans="1:2" x14ac:dyDescent="0.3">
      <c r="A46">
        <v>1974</v>
      </c>
      <c r="B46" t="s">
        <v>2</v>
      </c>
    </row>
    <row r="47" spans="1:2" x14ac:dyDescent="0.3">
      <c r="A47">
        <v>1973</v>
      </c>
      <c r="B47" t="s">
        <v>3</v>
      </c>
    </row>
    <row r="48" spans="1:2" x14ac:dyDescent="0.3">
      <c r="A48">
        <v>1972</v>
      </c>
      <c r="B48" t="s">
        <v>4</v>
      </c>
    </row>
    <row r="49" spans="1:2" x14ac:dyDescent="0.3">
      <c r="A49">
        <v>1971</v>
      </c>
      <c r="B49" t="s">
        <v>5</v>
      </c>
    </row>
    <row r="50" spans="1:2" x14ac:dyDescent="0.3">
      <c r="A50">
        <v>1970</v>
      </c>
      <c r="B50" t="s">
        <v>3</v>
      </c>
    </row>
    <row r="51" spans="1:2" x14ac:dyDescent="0.3">
      <c r="A51">
        <v>1969</v>
      </c>
      <c r="B51" t="s">
        <v>4</v>
      </c>
    </row>
    <row r="52" spans="1:2" x14ac:dyDescent="0.3">
      <c r="A52">
        <v>1968</v>
      </c>
      <c r="B52" t="s">
        <v>4</v>
      </c>
    </row>
    <row r="53" spans="1:2" x14ac:dyDescent="0.3">
      <c r="A53">
        <v>1967</v>
      </c>
      <c r="B53" t="s">
        <v>4</v>
      </c>
    </row>
    <row r="54" spans="1:2" x14ac:dyDescent="0.3">
      <c r="A54">
        <v>1966</v>
      </c>
      <c r="B54" t="s">
        <v>3</v>
      </c>
    </row>
    <row r="55" spans="1:2" x14ac:dyDescent="0.3">
      <c r="A55">
        <v>1965</v>
      </c>
      <c r="B55" t="s">
        <v>4</v>
      </c>
    </row>
    <row r="56" spans="1:2" x14ac:dyDescent="0.3">
      <c r="A56">
        <v>1964</v>
      </c>
      <c r="B56" t="s">
        <v>4</v>
      </c>
    </row>
    <row r="57" spans="1:2" x14ac:dyDescent="0.3">
      <c r="A57">
        <v>1963</v>
      </c>
      <c r="B57" t="s">
        <v>4</v>
      </c>
    </row>
    <row r="58" spans="1:2" x14ac:dyDescent="0.3">
      <c r="A58">
        <v>1962</v>
      </c>
      <c r="B58" t="s">
        <v>4</v>
      </c>
    </row>
    <row r="59" spans="1:2" x14ac:dyDescent="0.3">
      <c r="A59">
        <v>1961</v>
      </c>
      <c r="B59" t="s">
        <v>4</v>
      </c>
    </row>
    <row r="60" spans="1:2" x14ac:dyDescent="0.3">
      <c r="A60">
        <v>1960</v>
      </c>
      <c r="B60" t="s">
        <v>2</v>
      </c>
    </row>
    <row r="61" spans="1:2" x14ac:dyDescent="0.3">
      <c r="A61">
        <v>1959</v>
      </c>
      <c r="B61" t="s">
        <v>2</v>
      </c>
    </row>
    <row r="62" spans="1:2" x14ac:dyDescent="0.3">
      <c r="A62">
        <v>1958</v>
      </c>
      <c r="B62" t="s">
        <v>4</v>
      </c>
    </row>
    <row r="63" spans="1:2" x14ac:dyDescent="0.3">
      <c r="A63">
        <v>1957</v>
      </c>
      <c r="B63" t="s">
        <v>4</v>
      </c>
    </row>
    <row r="64" spans="1:2" x14ac:dyDescent="0.3">
      <c r="A64">
        <v>1956</v>
      </c>
      <c r="B64" t="s">
        <v>9</v>
      </c>
    </row>
    <row r="65" spans="1:2" x14ac:dyDescent="0.3">
      <c r="A65">
        <v>1955</v>
      </c>
      <c r="B65" t="s">
        <v>4</v>
      </c>
    </row>
    <row r="66" spans="1:2" x14ac:dyDescent="0.3">
      <c r="A66">
        <v>1954</v>
      </c>
      <c r="B66" t="s">
        <v>4</v>
      </c>
    </row>
    <row r="67" spans="1:2" x14ac:dyDescent="0.3">
      <c r="A67">
        <v>1953</v>
      </c>
      <c r="B67" t="s">
        <v>2</v>
      </c>
    </row>
    <row r="68" spans="1:2" x14ac:dyDescent="0.3">
      <c r="A68">
        <v>1952</v>
      </c>
      <c r="B68" t="s">
        <v>2</v>
      </c>
    </row>
    <row r="69" spans="1:2" x14ac:dyDescent="0.3">
      <c r="A69">
        <v>1951</v>
      </c>
      <c r="B69" t="s">
        <v>3</v>
      </c>
    </row>
    <row r="70" spans="1:2" x14ac:dyDescent="0.3">
      <c r="A70">
        <v>1950</v>
      </c>
      <c r="B70" t="s">
        <v>3</v>
      </c>
    </row>
    <row r="71" spans="1:2" x14ac:dyDescent="0.3">
      <c r="A71">
        <v>1949</v>
      </c>
      <c r="B71" t="s">
        <v>2</v>
      </c>
    </row>
    <row r="72" spans="1:2" x14ac:dyDescent="0.3">
      <c r="A72">
        <v>1948</v>
      </c>
      <c r="B72" t="s">
        <v>2</v>
      </c>
    </row>
    <row r="73" spans="1:2" x14ac:dyDescent="0.3">
      <c r="A73">
        <v>1947</v>
      </c>
      <c r="B73" t="s">
        <v>5</v>
      </c>
    </row>
    <row r="74" spans="1:2" x14ac:dyDescent="0.3">
      <c r="A74">
        <v>1946</v>
      </c>
      <c r="B74" t="s">
        <v>11</v>
      </c>
    </row>
    <row r="75" spans="1:2" x14ac:dyDescent="0.3">
      <c r="A75">
        <v>1945</v>
      </c>
      <c r="B75" t="s">
        <v>2</v>
      </c>
    </row>
    <row r="76" spans="1:2" x14ac:dyDescent="0.3">
      <c r="A76">
        <v>1944</v>
      </c>
      <c r="B76" t="s">
        <v>5</v>
      </c>
    </row>
    <row r="77" spans="1:2" x14ac:dyDescent="0.3">
      <c r="A77">
        <v>1943</v>
      </c>
      <c r="B77" t="s">
        <v>9</v>
      </c>
    </row>
    <row r="78" spans="1:2" x14ac:dyDescent="0.3">
      <c r="A78">
        <v>1942</v>
      </c>
      <c r="B78" t="s">
        <v>5</v>
      </c>
    </row>
    <row r="79" spans="1:2" x14ac:dyDescent="0.3">
      <c r="A79">
        <v>1941</v>
      </c>
      <c r="B79" t="s">
        <v>12</v>
      </c>
    </row>
    <row r="80" spans="1:2" x14ac:dyDescent="0.3">
      <c r="A80">
        <v>1940</v>
      </c>
      <c r="B80" t="s">
        <v>12</v>
      </c>
    </row>
    <row r="81" spans="1:2" x14ac:dyDescent="0.3">
      <c r="A81">
        <v>1936</v>
      </c>
      <c r="B81" t="s">
        <v>8</v>
      </c>
    </row>
    <row r="82" spans="1:2" x14ac:dyDescent="0.3">
      <c r="A82">
        <v>1935</v>
      </c>
      <c r="B82" t="s">
        <v>10</v>
      </c>
    </row>
    <row r="83" spans="1:2" x14ac:dyDescent="0.3">
      <c r="A83">
        <v>1934</v>
      </c>
      <c r="B83" t="s">
        <v>8</v>
      </c>
    </row>
    <row r="84" spans="1:2" x14ac:dyDescent="0.3">
      <c r="A84">
        <v>1933</v>
      </c>
      <c r="B84" t="s">
        <v>4</v>
      </c>
    </row>
    <row r="85" spans="1:2" x14ac:dyDescent="0.3">
      <c r="A85">
        <v>1932</v>
      </c>
      <c r="B85" t="s">
        <v>4</v>
      </c>
    </row>
    <row r="86" spans="1:2" x14ac:dyDescent="0.3">
      <c r="A86">
        <v>1931</v>
      </c>
      <c r="B86" t="s">
        <v>8</v>
      </c>
    </row>
    <row r="87" spans="1:2" x14ac:dyDescent="0.3">
      <c r="A87">
        <v>1930</v>
      </c>
      <c r="B87" t="s">
        <v>8</v>
      </c>
    </row>
    <row r="88" spans="1:2" x14ac:dyDescent="0.3">
      <c r="A88">
        <v>1929</v>
      </c>
      <c r="B88" t="s">
        <v>2</v>
      </c>
    </row>
  </sheetData>
  <autoFilter ref="A1:B88" xr:uid="{5DC80138-FFA5-4370-82C0-7C2B563CF31C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CD5D-AFB3-42EA-BF28-ACCD9E5D5A5C}">
  <dimension ref="A1:F10"/>
  <sheetViews>
    <sheetView workbookViewId="0">
      <selection activeCell="F4" sqref="F4"/>
    </sheetView>
  </sheetViews>
  <sheetFormatPr baseColWidth="10" defaultRowHeight="14.4" x14ac:dyDescent="0.3"/>
  <sheetData>
    <row r="1" spans="1:6" x14ac:dyDescent="0.3">
      <c r="A1" s="1" t="s">
        <v>17</v>
      </c>
    </row>
    <row r="2" spans="1:6" x14ac:dyDescent="0.3">
      <c r="A2">
        <v>3</v>
      </c>
      <c r="B2">
        <v>10</v>
      </c>
      <c r="C2">
        <v>8</v>
      </c>
      <c r="E2" s="2" t="s">
        <v>16</v>
      </c>
      <c r="F2" s="3">
        <v>4</v>
      </c>
    </row>
    <row r="3" spans="1:6" x14ac:dyDescent="0.3">
      <c r="A3">
        <v>5</v>
      </c>
      <c r="B3">
        <v>4</v>
      </c>
      <c r="C3">
        <v>7</v>
      </c>
      <c r="E3" s="2" t="s">
        <v>18</v>
      </c>
      <c r="F3" s="3">
        <f>COUNTIF(A2:C10,"&gt;"&amp;F2)</f>
        <v>16</v>
      </c>
    </row>
    <row r="4" spans="1:6" x14ac:dyDescent="0.3">
      <c r="A4">
        <v>2</v>
      </c>
      <c r="B4">
        <v>3</v>
      </c>
      <c r="C4">
        <v>7</v>
      </c>
    </row>
    <row r="5" spans="1:6" x14ac:dyDescent="0.3">
      <c r="A5">
        <v>4</v>
      </c>
      <c r="B5">
        <v>5</v>
      </c>
      <c r="C5">
        <v>8</v>
      </c>
    </row>
    <row r="6" spans="1:6" x14ac:dyDescent="0.3">
      <c r="A6">
        <v>1</v>
      </c>
      <c r="B6">
        <v>6</v>
      </c>
      <c r="C6">
        <v>7</v>
      </c>
    </row>
    <row r="7" spans="1:6" x14ac:dyDescent="0.3">
      <c r="A7">
        <v>4</v>
      </c>
      <c r="B7">
        <v>8</v>
      </c>
      <c r="C7">
        <v>7</v>
      </c>
    </row>
    <row r="8" spans="1:6" x14ac:dyDescent="0.3">
      <c r="A8">
        <v>3</v>
      </c>
      <c r="B8">
        <v>3</v>
      </c>
      <c r="C8">
        <v>6</v>
      </c>
    </row>
    <row r="9" spans="1:6" x14ac:dyDescent="0.3">
      <c r="A9">
        <v>5</v>
      </c>
      <c r="B9">
        <v>1</v>
      </c>
      <c r="C9">
        <v>5</v>
      </c>
    </row>
    <row r="10" spans="1:6" x14ac:dyDescent="0.3">
      <c r="A10">
        <v>10</v>
      </c>
      <c r="B10">
        <v>7</v>
      </c>
      <c r="C1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3298-6FDE-42E7-9490-4F64E738B6D1}">
  <dimension ref="A1:E30"/>
  <sheetViews>
    <sheetView workbookViewId="0">
      <selection activeCell="E16" sqref="E16"/>
    </sheetView>
  </sheetViews>
  <sheetFormatPr baseColWidth="10" defaultRowHeight="14.4" x14ac:dyDescent="0.3"/>
  <cols>
    <col min="4" max="4" width="15.88671875" customWidth="1"/>
    <col min="5" max="5" width="12.88671875" customWidth="1"/>
  </cols>
  <sheetData>
    <row r="1" spans="1:5" x14ac:dyDescent="0.3">
      <c r="A1" t="s">
        <v>19</v>
      </c>
      <c r="B1" t="s">
        <v>20</v>
      </c>
    </row>
    <row r="2" spans="1:5" x14ac:dyDescent="0.3">
      <c r="A2" t="s">
        <v>21</v>
      </c>
      <c r="B2" s="4">
        <f ca="1">+RANDBETWEEN(TODAY()-7,TODAY()+7)</f>
        <v>43482</v>
      </c>
    </row>
    <row r="3" spans="1:5" x14ac:dyDescent="0.3">
      <c r="A3" t="s">
        <v>22</v>
      </c>
      <c r="B3" s="4">
        <f t="shared" ref="B3:B30" ca="1" si="0">+RANDBETWEEN(TODAY()-7,TODAY()+7)</f>
        <v>43475</v>
      </c>
    </row>
    <row r="4" spans="1:5" x14ac:dyDescent="0.3">
      <c r="A4" t="s">
        <v>23</v>
      </c>
      <c r="B4" s="4">
        <f t="shared" ca="1" si="0"/>
        <v>43479</v>
      </c>
      <c r="E4" s="2" t="s">
        <v>50</v>
      </c>
    </row>
    <row r="5" spans="1:5" x14ac:dyDescent="0.3">
      <c r="A5" t="s">
        <v>24</v>
      </c>
      <c r="B5" s="4">
        <f t="shared" ca="1" si="0"/>
        <v>43484</v>
      </c>
      <c r="E5" s="4">
        <f ca="1">+TODAY()</f>
        <v>43480</v>
      </c>
    </row>
    <row r="6" spans="1:5" x14ac:dyDescent="0.3">
      <c r="A6" t="s">
        <v>25</v>
      </c>
      <c r="B6" s="4">
        <f t="shared" ca="1" si="0"/>
        <v>43477</v>
      </c>
    </row>
    <row r="7" spans="1:5" x14ac:dyDescent="0.3">
      <c r="A7" t="s">
        <v>26</v>
      </c>
      <c r="B7" s="4">
        <f t="shared" ca="1" si="0"/>
        <v>43477</v>
      </c>
    </row>
    <row r="8" spans="1:5" x14ac:dyDescent="0.3">
      <c r="A8" t="s">
        <v>27</v>
      </c>
      <c r="B8" s="4">
        <f t="shared" ca="1" si="0"/>
        <v>43479</v>
      </c>
      <c r="D8" s="2" t="str">
        <f ca="1">"&gt;= "&amp;TEXT(E5-5,"dd/mm/aa")</f>
        <v>&gt;= 10/01/19</v>
      </c>
      <c r="E8" s="5">
        <f ca="1">COUNTIF(B2:B30,"&gt;=9/2/2019")</f>
        <v>0</v>
      </c>
    </row>
    <row r="9" spans="1:5" x14ac:dyDescent="0.3">
      <c r="A9" t="s">
        <v>28</v>
      </c>
      <c r="B9" s="4">
        <f t="shared" ca="1" si="0"/>
        <v>43475</v>
      </c>
      <c r="D9" s="2" t="str">
        <f ca="1">"&gt;= "&amp;TEXT(E5-5+3,"dd/mm/aa")&amp;" + 3"</f>
        <v>&gt;= 13/01/19 + 3</v>
      </c>
      <c r="E9">
        <f ca="1">COUNTIF(B2:B30,"&gt;="&amp;E5-"3")</f>
        <v>24</v>
      </c>
    </row>
    <row r="10" spans="1:5" x14ac:dyDescent="0.3">
      <c r="A10" t="s">
        <v>29</v>
      </c>
      <c r="B10" s="4">
        <f t="shared" ca="1" si="0"/>
        <v>43474</v>
      </c>
      <c r="E10" s="5"/>
    </row>
    <row r="11" spans="1:5" x14ac:dyDescent="0.3">
      <c r="A11" t="s">
        <v>30</v>
      </c>
      <c r="B11" s="4">
        <f t="shared" ca="1" si="0"/>
        <v>43477</v>
      </c>
      <c r="E11" s="5"/>
    </row>
    <row r="12" spans="1:5" x14ac:dyDescent="0.3">
      <c r="A12" t="s">
        <v>31</v>
      </c>
      <c r="B12" s="4">
        <f t="shared" ca="1" si="0"/>
        <v>43487</v>
      </c>
      <c r="E12" s="2" t="s">
        <v>51</v>
      </c>
    </row>
    <row r="13" spans="1:5" x14ac:dyDescent="0.3">
      <c r="A13" t="s">
        <v>32</v>
      </c>
      <c r="B13" s="4">
        <f t="shared" ca="1" si="0"/>
        <v>43477</v>
      </c>
      <c r="E13" s="4">
        <f ca="1">TODAY()</f>
        <v>43480</v>
      </c>
    </row>
    <row r="14" spans="1:5" x14ac:dyDescent="0.3">
      <c r="A14" t="s">
        <v>33</v>
      </c>
      <c r="B14" s="4">
        <f t="shared" ca="1" si="0"/>
        <v>43473</v>
      </c>
    </row>
    <row r="15" spans="1:5" x14ac:dyDescent="0.3">
      <c r="A15" t="s">
        <v>34</v>
      </c>
      <c r="B15" s="4">
        <f t="shared" ca="1" si="0"/>
        <v>43485</v>
      </c>
    </row>
    <row r="16" spans="1:5" x14ac:dyDescent="0.3">
      <c r="A16" t="s">
        <v>35</v>
      </c>
      <c r="B16" s="4">
        <f t="shared" ca="1" si="0"/>
        <v>43484</v>
      </c>
      <c r="D16" s="2" t="s">
        <v>52</v>
      </c>
      <c r="E16">
        <f ca="1">COUNTIF(B2:B30,"="&amp;E13+7)</f>
        <v>2</v>
      </c>
    </row>
    <row r="17" spans="1:2" x14ac:dyDescent="0.3">
      <c r="A17" t="s">
        <v>36</v>
      </c>
      <c r="B17" s="4">
        <f t="shared" ca="1" si="0"/>
        <v>43478</v>
      </c>
    </row>
    <row r="18" spans="1:2" x14ac:dyDescent="0.3">
      <c r="A18" t="s">
        <v>37</v>
      </c>
      <c r="B18" s="4">
        <f t="shared" ca="1" si="0"/>
        <v>43487</v>
      </c>
    </row>
    <row r="19" spans="1:2" x14ac:dyDescent="0.3">
      <c r="A19" t="s">
        <v>38</v>
      </c>
      <c r="B19" s="4">
        <f t="shared" ca="1" si="0"/>
        <v>43482</v>
      </c>
    </row>
    <row r="20" spans="1:2" x14ac:dyDescent="0.3">
      <c r="A20" t="s">
        <v>39</v>
      </c>
      <c r="B20" s="4">
        <f t="shared" ca="1" si="0"/>
        <v>43482</v>
      </c>
    </row>
    <row r="21" spans="1:2" x14ac:dyDescent="0.3">
      <c r="A21" t="s">
        <v>40</v>
      </c>
      <c r="B21" s="4">
        <f t="shared" ca="1" si="0"/>
        <v>43480</v>
      </c>
    </row>
    <row r="22" spans="1:2" x14ac:dyDescent="0.3">
      <c r="A22" t="s">
        <v>41</v>
      </c>
      <c r="B22" s="4">
        <f t="shared" ca="1" si="0"/>
        <v>43486</v>
      </c>
    </row>
    <row r="23" spans="1:2" x14ac:dyDescent="0.3">
      <c r="A23" t="s">
        <v>42</v>
      </c>
      <c r="B23" s="4">
        <f t="shared" ca="1" si="0"/>
        <v>43485</v>
      </c>
    </row>
    <row r="24" spans="1:2" x14ac:dyDescent="0.3">
      <c r="A24" t="s">
        <v>43</v>
      </c>
      <c r="B24" s="4">
        <f t="shared" ca="1" si="0"/>
        <v>43478</v>
      </c>
    </row>
    <row r="25" spans="1:2" x14ac:dyDescent="0.3">
      <c r="A25" t="s">
        <v>44</v>
      </c>
      <c r="B25" s="4">
        <f t="shared" ca="1" si="0"/>
        <v>43478</v>
      </c>
    </row>
    <row r="26" spans="1:2" x14ac:dyDescent="0.3">
      <c r="A26" t="s">
        <v>45</v>
      </c>
      <c r="B26" s="4">
        <f t="shared" ca="1" si="0"/>
        <v>43483</v>
      </c>
    </row>
    <row r="27" spans="1:2" x14ac:dyDescent="0.3">
      <c r="A27" t="s">
        <v>46</v>
      </c>
      <c r="B27" s="4">
        <f t="shared" ca="1" si="0"/>
        <v>43475</v>
      </c>
    </row>
    <row r="28" spans="1:2" x14ac:dyDescent="0.3">
      <c r="A28" t="s">
        <v>47</v>
      </c>
      <c r="B28" s="4">
        <f t="shared" ca="1" si="0"/>
        <v>43484</v>
      </c>
    </row>
    <row r="29" spans="1:2" x14ac:dyDescent="0.3">
      <c r="A29" t="s">
        <v>48</v>
      </c>
      <c r="B29" s="4">
        <f t="shared" ca="1" si="0"/>
        <v>43483</v>
      </c>
    </row>
    <row r="30" spans="1:2" x14ac:dyDescent="0.3">
      <c r="A30" t="s">
        <v>49</v>
      </c>
      <c r="B30" s="4">
        <f t="shared" ca="1" si="0"/>
        <v>43483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1776-606B-4340-941C-D7F1FBE8E3BD}">
  <dimension ref="A1:D15"/>
  <sheetViews>
    <sheetView tabSelected="1" workbookViewId="0">
      <selection activeCell="D4" sqref="D4"/>
    </sheetView>
  </sheetViews>
  <sheetFormatPr baseColWidth="10" defaultRowHeight="14.4" x14ac:dyDescent="0.3"/>
  <sheetData>
    <row r="1" spans="1:4" x14ac:dyDescent="0.3">
      <c r="A1" s="2" t="s">
        <v>64</v>
      </c>
      <c r="B1" s="2" t="s">
        <v>66</v>
      </c>
    </row>
    <row r="2" spans="1:4" x14ac:dyDescent="0.3">
      <c r="A2" t="s">
        <v>62</v>
      </c>
      <c r="B2" t="b">
        <f>COUNTIF($A$2:$A$15,A2)&gt;1</f>
        <v>0</v>
      </c>
    </row>
    <row r="3" spans="1:4" x14ac:dyDescent="0.3">
      <c r="A3" t="s">
        <v>59</v>
      </c>
      <c r="B3" t="b">
        <f t="shared" ref="B3:B15" si="0">COUNTIF($A$2:$A$15,A3)&gt;1</f>
        <v>1</v>
      </c>
      <c r="D3" s="2" t="s">
        <v>65</v>
      </c>
    </row>
    <row r="4" spans="1:4" x14ac:dyDescent="0.3">
      <c r="A4" t="s">
        <v>60</v>
      </c>
      <c r="B4" t="b">
        <f t="shared" si="0"/>
        <v>1</v>
      </c>
      <c r="D4">
        <f>COUNTIF(B2:B15,TRUE)</f>
        <v>6</v>
      </c>
    </row>
    <row r="5" spans="1:4" x14ac:dyDescent="0.3">
      <c r="A5" t="s">
        <v>59</v>
      </c>
      <c r="B5" t="b">
        <f t="shared" si="0"/>
        <v>1</v>
      </c>
    </row>
    <row r="6" spans="1:4" x14ac:dyDescent="0.3">
      <c r="A6" t="s">
        <v>61</v>
      </c>
      <c r="B6" t="b">
        <f t="shared" si="0"/>
        <v>0</v>
      </c>
    </row>
    <row r="7" spans="1:4" x14ac:dyDescent="0.3">
      <c r="A7" t="s">
        <v>54</v>
      </c>
      <c r="B7" t="b">
        <f t="shared" si="0"/>
        <v>1</v>
      </c>
    </row>
    <row r="8" spans="1:4" x14ac:dyDescent="0.3">
      <c r="A8" t="s">
        <v>53</v>
      </c>
      <c r="B8" t="b">
        <f t="shared" si="0"/>
        <v>0</v>
      </c>
    </row>
    <row r="9" spans="1:4" x14ac:dyDescent="0.3">
      <c r="A9" t="s">
        <v>60</v>
      </c>
      <c r="B9" t="b">
        <f t="shared" si="0"/>
        <v>1</v>
      </c>
    </row>
    <row r="10" spans="1:4" x14ac:dyDescent="0.3">
      <c r="A10" t="s">
        <v>55</v>
      </c>
      <c r="B10" t="b">
        <f t="shared" si="0"/>
        <v>0</v>
      </c>
    </row>
    <row r="11" spans="1:4" x14ac:dyDescent="0.3">
      <c r="A11" t="s">
        <v>63</v>
      </c>
      <c r="B11" t="b">
        <f t="shared" si="0"/>
        <v>0</v>
      </c>
    </row>
    <row r="12" spans="1:4" x14ac:dyDescent="0.3">
      <c r="A12" t="s">
        <v>56</v>
      </c>
      <c r="B12" t="b">
        <f t="shared" si="0"/>
        <v>0</v>
      </c>
    </row>
    <row r="13" spans="1:4" x14ac:dyDescent="0.3">
      <c r="A13" t="s">
        <v>54</v>
      </c>
      <c r="B13" t="b">
        <f t="shared" si="0"/>
        <v>1</v>
      </c>
    </row>
    <row r="14" spans="1:4" x14ac:dyDescent="0.3">
      <c r="A14" t="s">
        <v>58</v>
      </c>
      <c r="B14" t="b">
        <f t="shared" si="0"/>
        <v>0</v>
      </c>
    </row>
    <row r="15" spans="1:4" x14ac:dyDescent="0.3">
      <c r="A15" t="s">
        <v>57</v>
      </c>
      <c r="B15" t="b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27A16-4905-4541-BC9A-0BE7640CE9EF}">
  <dimension ref="A2:E29"/>
  <sheetViews>
    <sheetView workbookViewId="0">
      <selection activeCell="E6" sqref="E6"/>
    </sheetView>
  </sheetViews>
  <sheetFormatPr baseColWidth="10" defaultRowHeight="14.4" x14ac:dyDescent="0.3"/>
  <cols>
    <col min="1" max="2" width="34.44140625" bestFit="1" customWidth="1"/>
    <col min="5" max="5" width="18.21875" bestFit="1" customWidth="1"/>
  </cols>
  <sheetData>
    <row r="2" spans="1:5" x14ac:dyDescent="0.3">
      <c r="A2" s="8" t="s">
        <v>117</v>
      </c>
      <c r="B2" s="8" t="s">
        <v>118</v>
      </c>
    </row>
    <row r="3" spans="1:5" x14ac:dyDescent="0.3">
      <c r="A3" s="6" t="s">
        <v>86</v>
      </c>
      <c r="B3" s="7" t="s">
        <v>113</v>
      </c>
    </row>
    <row r="4" spans="1:5" x14ac:dyDescent="0.3">
      <c r="A4" s="6" t="s">
        <v>87</v>
      </c>
      <c r="B4" s="7" t="s">
        <v>114</v>
      </c>
      <c r="E4" s="8" t="s">
        <v>119</v>
      </c>
    </row>
    <row r="5" spans="1:5" x14ac:dyDescent="0.3">
      <c r="A5" s="6" t="s">
        <v>88</v>
      </c>
      <c r="B5" s="7" t="s">
        <v>91</v>
      </c>
      <c r="E5" s="3">
        <f>SUMPRODUCT((COUNTIF(A3:A29,B3:B29)&gt;0)*(B3:B29&lt;&gt;""))</f>
        <v>4</v>
      </c>
    </row>
    <row r="6" spans="1:5" x14ac:dyDescent="0.3">
      <c r="A6" s="6" t="s">
        <v>89</v>
      </c>
      <c r="B6" s="7" t="s">
        <v>115</v>
      </c>
    </row>
    <row r="7" spans="1:5" x14ac:dyDescent="0.3">
      <c r="A7" s="6" t="s">
        <v>90</v>
      </c>
      <c r="B7" s="7" t="s">
        <v>116</v>
      </c>
      <c r="E7" s="8" t="s">
        <v>120</v>
      </c>
    </row>
    <row r="8" spans="1:5" x14ac:dyDescent="0.3">
      <c r="A8" s="6" t="s">
        <v>91</v>
      </c>
      <c r="B8" s="7" t="s">
        <v>67</v>
      </c>
      <c r="E8" s="3">
        <f>SUMPRODUCT((COUNTIF(A3:A29,B3:B29)=0)*(B3:B29&lt;&gt;""))</f>
        <v>23</v>
      </c>
    </row>
    <row r="9" spans="1:5" x14ac:dyDescent="0.3">
      <c r="A9" s="6" t="s">
        <v>92</v>
      </c>
      <c r="B9" s="7" t="s">
        <v>68</v>
      </c>
    </row>
    <row r="10" spans="1:5" x14ac:dyDescent="0.3">
      <c r="A10" s="6" t="s">
        <v>93</v>
      </c>
      <c r="B10" s="7" t="s">
        <v>110</v>
      </c>
    </row>
    <row r="11" spans="1:5" x14ac:dyDescent="0.3">
      <c r="A11" s="6" t="s">
        <v>94</v>
      </c>
      <c r="B11" s="7" t="s">
        <v>69</v>
      </c>
    </row>
    <row r="12" spans="1:5" x14ac:dyDescent="0.3">
      <c r="A12" s="6" t="s">
        <v>95</v>
      </c>
      <c r="B12" s="7" t="s">
        <v>70</v>
      </c>
    </row>
    <row r="13" spans="1:5" x14ac:dyDescent="0.3">
      <c r="A13" s="6" t="s">
        <v>96</v>
      </c>
      <c r="B13" s="7" t="s">
        <v>71</v>
      </c>
    </row>
    <row r="14" spans="1:5" x14ac:dyDescent="0.3">
      <c r="A14" s="6" t="s">
        <v>97</v>
      </c>
      <c r="B14" s="7" t="s">
        <v>72</v>
      </c>
    </row>
    <row r="15" spans="1:5" x14ac:dyDescent="0.3">
      <c r="A15" s="6" t="s">
        <v>98</v>
      </c>
      <c r="B15" s="7" t="s">
        <v>73</v>
      </c>
    </row>
    <row r="16" spans="1:5" x14ac:dyDescent="0.3">
      <c r="A16" s="6" t="s">
        <v>99</v>
      </c>
      <c r="B16" s="7" t="s">
        <v>74</v>
      </c>
    </row>
    <row r="17" spans="1:2" x14ac:dyDescent="0.3">
      <c r="A17" s="6" t="s">
        <v>100</v>
      </c>
      <c r="B17" s="7" t="s">
        <v>75</v>
      </c>
    </row>
    <row r="18" spans="1:2" x14ac:dyDescent="0.3">
      <c r="A18" s="6" t="s">
        <v>101</v>
      </c>
      <c r="B18" s="7" t="s">
        <v>76</v>
      </c>
    </row>
    <row r="19" spans="1:2" x14ac:dyDescent="0.3">
      <c r="A19" s="6" t="s">
        <v>102</v>
      </c>
      <c r="B19" s="7" t="s">
        <v>77</v>
      </c>
    </row>
    <row r="20" spans="1:2" x14ac:dyDescent="0.3">
      <c r="A20" s="6" t="s">
        <v>103</v>
      </c>
      <c r="B20" s="7" t="s">
        <v>78</v>
      </c>
    </row>
    <row r="21" spans="1:2" x14ac:dyDescent="0.3">
      <c r="A21" s="6" t="s">
        <v>104</v>
      </c>
      <c r="B21" s="7" t="s">
        <v>79</v>
      </c>
    </row>
    <row r="22" spans="1:2" x14ac:dyDescent="0.3">
      <c r="A22" s="6" t="s">
        <v>105</v>
      </c>
      <c r="B22" s="7" t="s">
        <v>80</v>
      </c>
    </row>
    <row r="23" spans="1:2" x14ac:dyDescent="0.3">
      <c r="A23" s="6" t="s">
        <v>106</v>
      </c>
      <c r="B23" s="7" t="s">
        <v>100</v>
      </c>
    </row>
    <row r="24" spans="1:2" x14ac:dyDescent="0.3">
      <c r="A24" s="6" t="s">
        <v>107</v>
      </c>
      <c r="B24" s="7" t="s">
        <v>88</v>
      </c>
    </row>
    <row r="25" spans="1:2" x14ac:dyDescent="0.3">
      <c r="A25" s="6" t="s">
        <v>108</v>
      </c>
      <c r="B25" s="7" t="s">
        <v>81</v>
      </c>
    </row>
    <row r="26" spans="1:2" x14ac:dyDescent="0.3">
      <c r="A26" s="6" t="s">
        <v>109</v>
      </c>
      <c r="B26" s="7" t="s">
        <v>82</v>
      </c>
    </row>
    <row r="27" spans="1:2" x14ac:dyDescent="0.3">
      <c r="A27" s="6" t="s">
        <v>110</v>
      </c>
      <c r="B27" s="7" t="s">
        <v>83</v>
      </c>
    </row>
    <row r="28" spans="1:2" x14ac:dyDescent="0.3">
      <c r="A28" s="6" t="s">
        <v>111</v>
      </c>
      <c r="B28" s="7" t="s">
        <v>84</v>
      </c>
    </row>
    <row r="29" spans="1:2" x14ac:dyDescent="0.3">
      <c r="A29" s="6" t="s">
        <v>112</v>
      </c>
      <c r="B29" s="7" t="s"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Campeones liga fútbol</vt:lpstr>
      <vt:lpstr>Valor &gt; 4</vt:lpstr>
      <vt:lpstr>Con fechas</vt:lpstr>
      <vt:lpstr>Valores duplicados 1 columna</vt:lpstr>
      <vt:lpstr>Valores duplicados 2 columnas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2019-01-15T15:53:43Z</dcterms:modified>
</cp:coreProperties>
</file>