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0835" windowHeight="8700"/>
  </bookViews>
  <sheets>
    <sheet name="Ejemplo" sheetId="2" r:id="rId1"/>
    <sheet name="BaseDatos" sheetId="1" r:id="rId2"/>
    <sheet name="Hoja3" sheetId="3" r:id="rId3"/>
  </sheets>
  <definedNames>
    <definedName name="BaseDatosVentas">BaseDatos!$A$2:$J$35</definedName>
  </definedNames>
  <calcPr calcId="145621"/>
</workbook>
</file>

<file path=xl/calcChain.xml><?xml version="1.0" encoding="utf-8"?>
<calcChain xmlns="http://schemas.openxmlformats.org/spreadsheetml/2006/main">
  <c r="C23" i="2" l="1"/>
  <c r="D10" i="2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<sst xmlns="http://schemas.openxmlformats.org/spreadsheetml/2006/main" count="130" uniqueCount="65">
  <si>
    <t>Base datos</t>
  </si>
  <si>
    <t>ID</t>
  </si>
  <si>
    <t>Empresa</t>
  </si>
  <si>
    <t>Zona</t>
  </si>
  <si>
    <t>Director zona</t>
  </si>
  <si>
    <t>Fundación</t>
  </si>
  <si>
    <t>Capital</t>
  </si>
  <si>
    <t>Valor FNIT 1</t>
  </si>
  <si>
    <t>Ventas 2016</t>
  </si>
  <si>
    <t>Ventas 2017</t>
  </si>
  <si>
    <t>Aux.</t>
  </si>
  <si>
    <t>Empresa 1</t>
  </si>
  <si>
    <t>Norte</t>
  </si>
  <si>
    <t>Natalia</t>
  </si>
  <si>
    <t>Empresa 2</t>
  </si>
  <si>
    <t>Empresa 3</t>
  </si>
  <si>
    <t>Sur</t>
  </si>
  <si>
    <t>Ricardo</t>
  </si>
  <si>
    <t>Empresa 4</t>
  </si>
  <si>
    <t>Oeste</t>
  </si>
  <si>
    <t>Empresa 5</t>
  </si>
  <si>
    <t>Empresa 6</t>
  </si>
  <si>
    <t>Este</t>
  </si>
  <si>
    <t>Empresa 7</t>
  </si>
  <si>
    <t>Empresa 8</t>
  </si>
  <si>
    <t>Noroeste</t>
  </si>
  <si>
    <t>Empresa 9</t>
  </si>
  <si>
    <t>Empresa 10</t>
  </si>
  <si>
    <t>Empresa 11</t>
  </si>
  <si>
    <t>Empresa 12</t>
  </si>
  <si>
    <t>Empresa 13</t>
  </si>
  <si>
    <t>Empresa 14</t>
  </si>
  <si>
    <t>Empresa 15</t>
  </si>
  <si>
    <t>Empresa 16</t>
  </si>
  <si>
    <t>Noreste</t>
  </si>
  <si>
    <t>Santiago</t>
  </si>
  <si>
    <t>Empresa 17</t>
  </si>
  <si>
    <t>Empresa 18</t>
  </si>
  <si>
    <t>Sureste</t>
  </si>
  <si>
    <t>Susana</t>
  </si>
  <si>
    <t>Empresa 19</t>
  </si>
  <si>
    <t>Empresa 20</t>
  </si>
  <si>
    <t>Empresa 21</t>
  </si>
  <si>
    <t>Empresa 22</t>
  </si>
  <si>
    <t>Empresa 23</t>
  </si>
  <si>
    <t>Empresa 24</t>
  </si>
  <si>
    <t>Empresa 25</t>
  </si>
  <si>
    <t>Empresa 26</t>
  </si>
  <si>
    <t>Empresa 27</t>
  </si>
  <si>
    <t>Empresa 28</t>
  </si>
  <si>
    <t>Empresa 29</t>
  </si>
  <si>
    <t>Empresa 30</t>
  </si>
  <si>
    <t>Empresa 31</t>
  </si>
  <si>
    <t>Empresa 32</t>
  </si>
  <si>
    <t>Empresa 33</t>
  </si>
  <si>
    <t>En la parte de abajo verás la matriz que se utiliza para establecer los criterios de consulta en la base de datos.</t>
  </si>
  <si>
    <t>La fila de arriba contiene los nombres de los encabezados de los campos de la base de datos.</t>
  </si>
  <si>
    <t>En la fila de abajo se introducen los criterios que serán evaluados</t>
  </si>
  <si>
    <t>En este ejemplo se pide calcular la suma de las ventas realizadas en 2017 en las empresas supervisadas por Ricardo.</t>
  </si>
  <si>
    <t>Suma de los datos según los criterios de abajo:</t>
  </si>
  <si>
    <t>=BDSUMA(BaseDatosVentas;"ventas 2017";A16:I17)</t>
  </si>
  <si>
    <t>Matriz de criterios</t>
  </si>
  <si>
    <t>ricardo</t>
  </si>
  <si>
    <t>Resultado de la consulta</t>
  </si>
  <si>
    <t>Ejemplo 2 - Utilizar una matriz de criterios con BDSUMA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</si>
</sst>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&quot;$&quot;#,##0_);[Red]\(&quot;$&quot;#,##0\)"/>
    <numFmt numFmtId="166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indent="3"/>
    </xf>
    <xf numFmtId="0" fontId="0" fillId="0" borderId="0" xfId="0" applyProtection="1">
      <protection locked="0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0" fillId="3" borderId="0" xfId="0" applyFill="1" applyProtection="1"/>
    <xf numFmtId="0" fontId="0" fillId="3" borderId="0" xfId="0" applyFont="1" applyFill="1" applyProtection="1"/>
    <xf numFmtId="0" fontId="2" fillId="3" borderId="0" xfId="0" applyFont="1" applyFill="1" applyProtection="1"/>
    <xf numFmtId="15" fontId="0" fillId="3" borderId="0" xfId="0" applyNumberFormat="1" applyFill="1" applyProtection="1"/>
    <xf numFmtId="164" fontId="0" fillId="3" borderId="0" xfId="0" applyNumberFormat="1" applyFill="1" applyProtection="1"/>
    <xf numFmtId="0" fontId="0" fillId="4" borderId="0" xfId="0" applyFill="1" applyProtection="1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5" borderId="0" xfId="0" applyFill="1" applyProtection="1">
      <protection locked="0"/>
    </xf>
    <xf numFmtId="0" fontId="2" fillId="3" borderId="0" xfId="0" applyNumberFormat="1" applyFont="1" applyFill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164" fontId="2" fillId="4" borderId="0" xfId="0" applyNumberFormat="1" applyFont="1" applyFill="1" applyProtection="1"/>
    <xf numFmtId="0" fontId="0" fillId="3" borderId="0" xfId="0" quotePrefix="1" applyNumberFormat="1" applyFill="1" applyProtection="1"/>
    <xf numFmtId="0" fontId="2" fillId="3" borderId="0" xfId="0" applyFont="1" applyFill="1" applyAlignment="1" applyProtection="1">
      <alignment vertical="top"/>
    </xf>
    <xf numFmtId="0" fontId="4" fillId="6" borderId="0" xfId="0" applyFont="1" applyFill="1" applyProtection="1"/>
    <xf numFmtId="0" fontId="2" fillId="3" borderId="0" xfId="0" quotePrefix="1" applyFont="1" applyFill="1" applyProtection="1"/>
    <xf numFmtId="0" fontId="0" fillId="3" borderId="0" xfId="0" quotePrefix="1" applyFont="1" applyFill="1" applyProtection="1"/>
    <xf numFmtId="165" fontId="2" fillId="4" borderId="0" xfId="0" applyNumberFormat="1" applyFont="1" applyFill="1" applyProtection="1"/>
    <xf numFmtId="0" fontId="0" fillId="3" borderId="0" xfId="0" quotePrefix="1" applyFill="1" applyProtection="1"/>
    <xf numFmtId="166" fontId="3" fillId="3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0" width="16.7109375" style="16" customWidth="1"/>
    <col min="11" max="16384" width="9.140625" style="16"/>
  </cols>
  <sheetData>
    <row r="1" spans="1:10" ht="23.25" x14ac:dyDescent="0.25">
      <c r="A1" s="12" t="s">
        <v>64</v>
      </c>
      <c r="B1" s="13"/>
      <c r="C1" s="13"/>
      <c r="D1" s="14"/>
      <c r="E1" s="15"/>
      <c r="F1" s="15"/>
      <c r="G1" s="15"/>
      <c r="H1" s="15"/>
      <c r="I1" s="15"/>
      <c r="J1" s="15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 t="s">
        <v>55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9" t="s">
        <v>56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9" t="s">
        <v>58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9" t="s">
        <v>59</v>
      </c>
      <c r="B10" s="18"/>
      <c r="C10" s="18"/>
      <c r="D10" s="20">
        <f>DSUM(BaseDatosVentas,"ventas 2017",A16:I17)</f>
        <v>1177266206.6756001</v>
      </c>
      <c r="E10" s="21" t="s">
        <v>60</v>
      </c>
      <c r="F10" s="18"/>
      <c r="G10" s="18"/>
      <c r="H10" s="18"/>
      <c r="I10" s="18"/>
      <c r="J10" s="18"/>
    </row>
    <row r="11" spans="1:10" x14ac:dyDescent="0.25">
      <c r="A11" s="22"/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 x14ac:dyDescent="0.25">
      <c r="A15" s="23" t="s">
        <v>61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6"/>
    </row>
    <row r="17" spans="1:10" x14ac:dyDescent="0.25">
      <c r="A17" s="6"/>
      <c r="B17" s="6"/>
      <c r="C17" s="24"/>
      <c r="D17" s="25" t="s">
        <v>62</v>
      </c>
      <c r="E17" s="6"/>
      <c r="F17" s="6"/>
      <c r="G17" s="8"/>
      <c r="H17" s="6"/>
      <c r="I17" s="6"/>
      <c r="J17" s="6"/>
    </row>
    <row r="18" spans="1:10" x14ac:dyDescent="0.25">
      <c r="A18" s="6"/>
      <c r="B18" s="6"/>
      <c r="C18" s="24"/>
      <c r="D18" s="24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4" t="s">
        <v>63</v>
      </c>
      <c r="B23" s="4"/>
      <c r="C23" s="26">
        <f>DSUM(BaseDatosVentas,"ventas 2017",A16:I17)</f>
        <v>1177266206.6756001</v>
      </c>
      <c r="D23" s="27" t="s">
        <v>60</v>
      </c>
      <c r="E23" s="6"/>
      <c r="F23" s="6"/>
      <c r="G23" s="6"/>
      <c r="H23" s="6"/>
      <c r="I23" s="6"/>
      <c r="J23" s="6"/>
    </row>
    <row r="24" spans="1:10" x14ac:dyDescent="0.25">
      <c r="A24" s="8"/>
      <c r="B24" s="4"/>
      <c r="C24" s="28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3"/>
    <col min="2" max="2" width="18.140625" style="3" bestFit="1" customWidth="1"/>
    <col min="3" max="3" width="9.140625" style="3"/>
    <col min="4" max="4" width="13.140625" style="3" bestFit="1" customWidth="1"/>
    <col min="5" max="5" width="9.7109375" style="3" bestFit="1" customWidth="1"/>
    <col min="6" max="6" width="14.28515625" style="3" bestFit="1" customWidth="1"/>
    <col min="7" max="7" width="13.28515625" style="3" bestFit="1" customWidth="1"/>
    <col min="8" max="9" width="15.5703125" style="3" bestFit="1" customWidth="1"/>
    <col min="10" max="10" width="12.7109375" style="3" bestFit="1" customWidth="1"/>
    <col min="11" max="16384" width="9.140625" style="3"/>
  </cols>
  <sheetData>
    <row r="1" spans="1:10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25">
      <c r="A3" s="6">
        <v>1</v>
      </c>
      <c r="B3" s="7" t="s">
        <v>11</v>
      </c>
      <c r="C3" s="8" t="s">
        <v>12</v>
      </c>
      <c r="D3" s="8" t="s">
        <v>13</v>
      </c>
      <c r="E3" s="9">
        <v>31831</v>
      </c>
      <c r="F3" s="10">
        <v>6996000</v>
      </c>
      <c r="G3" s="10">
        <v>619000</v>
      </c>
      <c r="H3" s="10">
        <v>49742256.100000001</v>
      </c>
      <c r="I3" s="10">
        <v>38798959.758000001</v>
      </c>
      <c r="J3" s="11" t="b">
        <f t="shared" ref="J3:J35" si="0">AND(G3&gt;1000000,G3&lt;=1100000)</f>
        <v>0</v>
      </c>
    </row>
    <row r="4" spans="1:10" x14ac:dyDescent="0.25">
      <c r="A4" s="6">
        <v>2</v>
      </c>
      <c r="B4" s="7" t="s">
        <v>14</v>
      </c>
      <c r="C4" s="8" t="s">
        <v>12</v>
      </c>
      <c r="D4" s="8" t="s">
        <v>13</v>
      </c>
      <c r="E4" s="9">
        <v>32076</v>
      </c>
      <c r="F4" s="10">
        <v>9165000</v>
      </c>
      <c r="G4" s="10">
        <v>913000</v>
      </c>
      <c r="H4" s="10">
        <v>49705856.060000002</v>
      </c>
      <c r="I4" s="10">
        <v>53682324.544800006</v>
      </c>
      <c r="J4" s="11" t="b">
        <f t="shared" si="0"/>
        <v>0</v>
      </c>
    </row>
    <row r="5" spans="1:10" x14ac:dyDescent="0.25">
      <c r="A5" s="6">
        <v>3</v>
      </c>
      <c r="B5" s="7" t="s">
        <v>15</v>
      </c>
      <c r="C5" s="8" t="s">
        <v>16</v>
      </c>
      <c r="D5" s="8" t="s">
        <v>17</v>
      </c>
      <c r="E5" s="9">
        <v>32144</v>
      </c>
      <c r="F5" s="10">
        <v>14157000</v>
      </c>
      <c r="G5" s="10">
        <v>861000</v>
      </c>
      <c r="H5" s="10">
        <v>124394849.16</v>
      </c>
      <c r="I5" s="10">
        <v>151761715.9752</v>
      </c>
      <c r="J5" s="11" t="b">
        <f t="shared" si="0"/>
        <v>0</v>
      </c>
    </row>
    <row r="6" spans="1:10" x14ac:dyDescent="0.25">
      <c r="A6" s="6">
        <v>4</v>
      </c>
      <c r="B6" s="7" t="s">
        <v>18</v>
      </c>
      <c r="C6" s="8" t="s">
        <v>19</v>
      </c>
      <c r="D6" s="8" t="s">
        <v>13</v>
      </c>
      <c r="E6" s="9">
        <v>32582</v>
      </c>
      <c r="F6" s="10">
        <v>13286000</v>
      </c>
      <c r="G6" s="10">
        <v>870000</v>
      </c>
      <c r="H6" s="10">
        <v>76057337.480000004</v>
      </c>
      <c r="I6" s="10">
        <v>57043003.109999999</v>
      </c>
      <c r="J6" s="11" t="b">
        <f t="shared" si="0"/>
        <v>0</v>
      </c>
    </row>
    <row r="7" spans="1:10" x14ac:dyDescent="0.25">
      <c r="A7" s="6">
        <v>5</v>
      </c>
      <c r="B7" s="7" t="s">
        <v>20</v>
      </c>
      <c r="C7" s="8" t="s">
        <v>12</v>
      </c>
      <c r="D7" s="8" t="s">
        <v>13</v>
      </c>
      <c r="E7" s="9">
        <v>33027</v>
      </c>
      <c r="F7" s="10">
        <v>4035000</v>
      </c>
      <c r="G7" s="10">
        <v>348000</v>
      </c>
      <c r="H7" s="10">
        <v>59732510.219999999</v>
      </c>
      <c r="I7" s="10">
        <v>69887036.957399994</v>
      </c>
      <c r="J7" s="11" t="b">
        <f t="shared" si="0"/>
        <v>0</v>
      </c>
    </row>
    <row r="8" spans="1:10" x14ac:dyDescent="0.25">
      <c r="A8" s="6">
        <v>6</v>
      </c>
      <c r="B8" s="7" t="s">
        <v>21</v>
      </c>
      <c r="C8" s="8" t="s">
        <v>22</v>
      </c>
      <c r="D8" s="8" t="s">
        <v>13</v>
      </c>
      <c r="E8" s="9">
        <v>33533</v>
      </c>
      <c r="F8" s="10">
        <v>7956000</v>
      </c>
      <c r="G8" s="10">
        <v>577000</v>
      </c>
      <c r="H8" s="10">
        <v>35467160.469999999</v>
      </c>
      <c r="I8" s="10">
        <v>41851249.354599997</v>
      </c>
      <c r="J8" s="11" t="b">
        <f t="shared" si="0"/>
        <v>0</v>
      </c>
    </row>
    <row r="9" spans="1:10" x14ac:dyDescent="0.25">
      <c r="A9" s="6">
        <v>7</v>
      </c>
      <c r="B9" s="7" t="s">
        <v>23</v>
      </c>
      <c r="C9" s="8" t="s">
        <v>22</v>
      </c>
      <c r="D9" s="8" t="s">
        <v>13</v>
      </c>
      <c r="E9" s="9">
        <v>33677</v>
      </c>
      <c r="F9" s="10">
        <v>8850000</v>
      </c>
      <c r="G9" s="10">
        <v>800000</v>
      </c>
      <c r="H9" s="10">
        <v>51065349.399999999</v>
      </c>
      <c r="I9" s="10">
        <v>38809665.544</v>
      </c>
      <c r="J9" s="11" t="b">
        <f t="shared" si="0"/>
        <v>0</v>
      </c>
    </row>
    <row r="10" spans="1:10" x14ac:dyDescent="0.25">
      <c r="A10" s="6">
        <v>8</v>
      </c>
      <c r="B10" s="7" t="s">
        <v>24</v>
      </c>
      <c r="C10" s="8" t="s">
        <v>25</v>
      </c>
      <c r="D10" s="8" t="s">
        <v>17</v>
      </c>
      <c r="E10" s="9">
        <v>33793</v>
      </c>
      <c r="F10" s="10">
        <v>8560000</v>
      </c>
      <c r="G10" s="10">
        <v>562000</v>
      </c>
      <c r="H10" s="10">
        <v>88926677.810000002</v>
      </c>
      <c r="I10" s="10">
        <v>104044213.0377</v>
      </c>
      <c r="J10" s="11" t="b">
        <f t="shared" si="0"/>
        <v>0</v>
      </c>
    </row>
    <row r="11" spans="1:10" x14ac:dyDescent="0.25">
      <c r="A11" s="6">
        <v>9</v>
      </c>
      <c r="B11" s="7" t="s">
        <v>26</v>
      </c>
      <c r="C11" s="8" t="s">
        <v>22</v>
      </c>
      <c r="D11" s="8" t="s">
        <v>13</v>
      </c>
      <c r="E11" s="9">
        <v>34046</v>
      </c>
      <c r="F11" s="10">
        <v>9822000</v>
      </c>
      <c r="G11" s="10">
        <v>772000</v>
      </c>
      <c r="H11" s="10">
        <v>123192783.62</v>
      </c>
      <c r="I11" s="10">
        <v>150295196.01640001</v>
      </c>
      <c r="J11" s="11" t="b">
        <f t="shared" si="0"/>
        <v>0</v>
      </c>
    </row>
    <row r="12" spans="1:10" x14ac:dyDescent="0.25">
      <c r="A12" s="6">
        <v>10</v>
      </c>
      <c r="B12" s="7" t="s">
        <v>27</v>
      </c>
      <c r="C12" s="8" t="s">
        <v>22</v>
      </c>
      <c r="D12" s="8" t="s">
        <v>13</v>
      </c>
      <c r="E12" s="9">
        <v>34500</v>
      </c>
      <c r="F12" s="10">
        <v>12341000</v>
      </c>
      <c r="G12" s="10">
        <v>887000</v>
      </c>
      <c r="H12" s="10">
        <v>158021465.5</v>
      </c>
      <c r="I12" s="10">
        <v>178564256.01499999</v>
      </c>
      <c r="J12" s="11" t="b">
        <f t="shared" si="0"/>
        <v>0</v>
      </c>
    </row>
    <row r="13" spans="1:10" x14ac:dyDescent="0.25">
      <c r="A13" s="6">
        <v>11</v>
      </c>
      <c r="B13" s="7" t="s">
        <v>28</v>
      </c>
      <c r="C13" s="8" t="s">
        <v>12</v>
      </c>
      <c r="D13" s="8" t="s">
        <v>17</v>
      </c>
      <c r="E13" s="9">
        <v>35033</v>
      </c>
      <c r="F13" s="10">
        <v>5430000</v>
      </c>
      <c r="G13" s="10">
        <v>515000</v>
      </c>
      <c r="H13" s="10">
        <v>61813291.57</v>
      </c>
      <c r="I13" s="10">
        <v>65522089.064199999</v>
      </c>
      <c r="J13" s="11" t="b">
        <f t="shared" si="0"/>
        <v>0</v>
      </c>
    </row>
    <row r="14" spans="1:10" x14ac:dyDescent="0.25">
      <c r="A14" s="6">
        <v>12</v>
      </c>
      <c r="B14" s="7" t="s">
        <v>29</v>
      </c>
      <c r="C14" s="8" t="s">
        <v>12</v>
      </c>
      <c r="D14" s="8" t="s">
        <v>17</v>
      </c>
      <c r="E14" s="9">
        <v>35271</v>
      </c>
      <c r="F14" s="10">
        <v>6135000</v>
      </c>
      <c r="G14" s="10">
        <v>613000</v>
      </c>
      <c r="H14" s="10">
        <v>87880763.659999996</v>
      </c>
      <c r="I14" s="10">
        <v>107214531.6652</v>
      </c>
      <c r="J14" s="11" t="b">
        <f t="shared" si="0"/>
        <v>0</v>
      </c>
    </row>
    <row r="15" spans="1:10" x14ac:dyDescent="0.25">
      <c r="A15" s="6">
        <v>13</v>
      </c>
      <c r="B15" s="7" t="s">
        <v>30</v>
      </c>
      <c r="C15" s="8" t="s">
        <v>12</v>
      </c>
      <c r="D15" s="8" t="s">
        <v>17</v>
      </c>
      <c r="E15" s="9">
        <v>35407</v>
      </c>
      <c r="F15" s="10">
        <v>8960000</v>
      </c>
      <c r="G15" s="10">
        <v>849000</v>
      </c>
      <c r="H15" s="10">
        <v>34146747.049999997</v>
      </c>
      <c r="I15" s="10">
        <v>44049303.694499999</v>
      </c>
      <c r="J15" s="11" t="b">
        <f t="shared" si="0"/>
        <v>0</v>
      </c>
    </row>
    <row r="16" spans="1:10" x14ac:dyDescent="0.25">
      <c r="A16" s="6">
        <v>14</v>
      </c>
      <c r="B16" s="7" t="s">
        <v>31</v>
      </c>
      <c r="C16" s="8" t="s">
        <v>19</v>
      </c>
      <c r="D16" s="8" t="s">
        <v>13</v>
      </c>
      <c r="E16" s="9">
        <v>35820</v>
      </c>
      <c r="F16" s="10">
        <v>9816000</v>
      </c>
      <c r="G16" s="10">
        <v>939000</v>
      </c>
      <c r="H16" s="10">
        <v>62539394.359999999</v>
      </c>
      <c r="I16" s="10">
        <v>72545697.457599998</v>
      </c>
      <c r="J16" s="11" t="b">
        <f t="shared" si="0"/>
        <v>0</v>
      </c>
    </row>
    <row r="17" spans="1:10" x14ac:dyDescent="0.25">
      <c r="A17" s="6">
        <v>15</v>
      </c>
      <c r="B17" s="7" t="s">
        <v>32</v>
      </c>
      <c r="C17" s="8" t="s">
        <v>12</v>
      </c>
      <c r="D17" s="8" t="s">
        <v>13</v>
      </c>
      <c r="E17" s="9">
        <v>35920</v>
      </c>
      <c r="F17" s="10">
        <v>13524000</v>
      </c>
      <c r="G17" s="10">
        <v>1311000</v>
      </c>
      <c r="H17" s="10">
        <v>156837297.02000001</v>
      </c>
      <c r="I17" s="10">
        <v>163110788.90080002</v>
      </c>
      <c r="J17" s="11" t="b">
        <f t="shared" si="0"/>
        <v>0</v>
      </c>
    </row>
    <row r="18" spans="1:10" x14ac:dyDescent="0.25">
      <c r="A18" s="6">
        <v>16</v>
      </c>
      <c r="B18" s="7" t="s">
        <v>33</v>
      </c>
      <c r="C18" s="8" t="s">
        <v>34</v>
      </c>
      <c r="D18" s="8" t="s">
        <v>35</v>
      </c>
      <c r="E18" s="9">
        <v>36297</v>
      </c>
      <c r="F18" s="10">
        <v>10812000</v>
      </c>
      <c r="G18" s="10">
        <v>586000</v>
      </c>
      <c r="H18" s="10">
        <v>101636357.34</v>
      </c>
      <c r="I18" s="10">
        <v>111799993.074</v>
      </c>
      <c r="J18" s="11" t="b">
        <f t="shared" si="0"/>
        <v>0</v>
      </c>
    </row>
    <row r="19" spans="1:10" x14ac:dyDescent="0.25">
      <c r="A19" s="6">
        <v>17</v>
      </c>
      <c r="B19" s="7" t="s">
        <v>36</v>
      </c>
      <c r="C19" s="8" t="s">
        <v>34</v>
      </c>
      <c r="D19" s="8" t="s">
        <v>35</v>
      </c>
      <c r="E19" s="9">
        <v>36436</v>
      </c>
      <c r="F19" s="10">
        <v>7812000</v>
      </c>
      <c r="G19" s="10">
        <v>406000</v>
      </c>
      <c r="H19" s="10">
        <v>6062404.21</v>
      </c>
      <c r="I19" s="10">
        <v>4971171.4522000002</v>
      </c>
      <c r="J19" s="11" t="b">
        <f t="shared" si="0"/>
        <v>0</v>
      </c>
    </row>
    <row r="20" spans="1:10" x14ac:dyDescent="0.25">
      <c r="A20" s="6">
        <v>18</v>
      </c>
      <c r="B20" s="7" t="s">
        <v>37</v>
      </c>
      <c r="C20" s="8" t="s">
        <v>38</v>
      </c>
      <c r="D20" s="8" t="s">
        <v>39</v>
      </c>
      <c r="E20" s="9">
        <v>36712</v>
      </c>
      <c r="F20" s="10">
        <v>18722000</v>
      </c>
      <c r="G20" s="10">
        <v>1299000</v>
      </c>
      <c r="H20" s="10">
        <v>198966631</v>
      </c>
      <c r="I20" s="10">
        <v>214883961.47999999</v>
      </c>
      <c r="J20" s="11" t="b">
        <f t="shared" si="0"/>
        <v>0</v>
      </c>
    </row>
    <row r="21" spans="1:10" x14ac:dyDescent="0.25">
      <c r="A21" s="6">
        <v>19</v>
      </c>
      <c r="B21" s="7" t="s">
        <v>40</v>
      </c>
      <c r="C21" s="8" t="s">
        <v>16</v>
      </c>
      <c r="D21" s="8" t="s">
        <v>17</v>
      </c>
      <c r="E21" s="9">
        <v>37035</v>
      </c>
      <c r="F21" s="10">
        <v>8064000</v>
      </c>
      <c r="G21" s="10">
        <v>465000</v>
      </c>
      <c r="H21" s="10">
        <v>46916843.789999999</v>
      </c>
      <c r="I21" s="10">
        <v>53954370.358499996</v>
      </c>
      <c r="J21" s="11" t="b">
        <f t="shared" si="0"/>
        <v>0</v>
      </c>
    </row>
    <row r="22" spans="1:10" x14ac:dyDescent="0.25">
      <c r="A22" s="6">
        <v>20</v>
      </c>
      <c r="B22" s="7" t="s">
        <v>41</v>
      </c>
      <c r="C22" s="8" t="s">
        <v>16</v>
      </c>
      <c r="D22" s="8" t="s">
        <v>17</v>
      </c>
      <c r="E22" s="9">
        <v>37373</v>
      </c>
      <c r="F22" s="10">
        <v>25774000</v>
      </c>
      <c r="G22" s="10">
        <v>1079000</v>
      </c>
      <c r="H22" s="10">
        <v>137022557.94</v>
      </c>
      <c r="I22" s="10">
        <v>157575941.63099998</v>
      </c>
      <c r="J22" s="11" t="b">
        <f t="shared" si="0"/>
        <v>1</v>
      </c>
    </row>
    <row r="23" spans="1:10" x14ac:dyDescent="0.25">
      <c r="A23" s="6">
        <v>21</v>
      </c>
      <c r="B23" s="7" t="s">
        <v>42</v>
      </c>
      <c r="C23" s="8" t="s">
        <v>34</v>
      </c>
      <c r="D23" s="8" t="s">
        <v>35</v>
      </c>
      <c r="E23" s="9">
        <v>37798</v>
      </c>
      <c r="F23" s="10">
        <v>19024000</v>
      </c>
      <c r="G23" s="10">
        <v>1071000</v>
      </c>
      <c r="H23" s="10">
        <v>50609982.93</v>
      </c>
      <c r="I23" s="10">
        <v>58201480.369499996</v>
      </c>
      <c r="J23" s="11" t="b">
        <f t="shared" si="0"/>
        <v>1</v>
      </c>
    </row>
    <row r="24" spans="1:10" x14ac:dyDescent="0.25">
      <c r="A24" s="6">
        <v>22</v>
      </c>
      <c r="B24" s="7" t="s">
        <v>43</v>
      </c>
      <c r="C24" s="8" t="s">
        <v>34</v>
      </c>
      <c r="D24" s="8" t="s">
        <v>35</v>
      </c>
      <c r="E24" s="9">
        <v>38367</v>
      </c>
      <c r="F24" s="10">
        <v>13524000</v>
      </c>
      <c r="G24" s="10">
        <v>776000</v>
      </c>
      <c r="H24" s="10">
        <v>87579358.299999997</v>
      </c>
      <c r="I24" s="10">
        <v>113853165.78999999</v>
      </c>
      <c r="J24" s="11" t="b">
        <f t="shared" si="0"/>
        <v>0</v>
      </c>
    </row>
    <row r="25" spans="1:10" x14ac:dyDescent="0.25">
      <c r="A25" s="6">
        <v>23</v>
      </c>
      <c r="B25" s="7" t="s">
        <v>44</v>
      </c>
      <c r="C25" s="8" t="s">
        <v>38</v>
      </c>
      <c r="D25" s="8" t="s">
        <v>39</v>
      </c>
      <c r="E25" s="9">
        <v>38479</v>
      </c>
      <c r="F25" s="10">
        <v>20141000</v>
      </c>
      <c r="G25" s="10">
        <v>1273000</v>
      </c>
      <c r="H25" s="10">
        <v>206560372.16999999</v>
      </c>
      <c r="I25" s="10">
        <v>254069257.76909998</v>
      </c>
      <c r="J25" s="11" t="b">
        <f t="shared" si="0"/>
        <v>0</v>
      </c>
    </row>
    <row r="26" spans="1:10" x14ac:dyDescent="0.25">
      <c r="A26" s="6">
        <v>24</v>
      </c>
      <c r="B26" s="7" t="s">
        <v>45</v>
      </c>
      <c r="C26" s="8" t="s">
        <v>38</v>
      </c>
      <c r="D26" s="8" t="s">
        <v>39</v>
      </c>
      <c r="E26" s="9">
        <v>38606</v>
      </c>
      <c r="F26" s="10">
        <v>19740000</v>
      </c>
      <c r="G26" s="10">
        <v>1400000</v>
      </c>
      <c r="H26" s="10">
        <v>132260123.84999999</v>
      </c>
      <c r="I26" s="10">
        <v>116388908.98799999</v>
      </c>
      <c r="J26" s="11" t="b">
        <f t="shared" si="0"/>
        <v>0</v>
      </c>
    </row>
    <row r="27" spans="1:10" x14ac:dyDescent="0.25">
      <c r="A27" s="6">
        <v>25</v>
      </c>
      <c r="B27" s="7" t="s">
        <v>46</v>
      </c>
      <c r="C27" s="8" t="s">
        <v>34</v>
      </c>
      <c r="D27" s="8" t="s">
        <v>35</v>
      </c>
      <c r="E27" s="9">
        <v>38781</v>
      </c>
      <c r="F27" s="10">
        <v>8088000</v>
      </c>
      <c r="G27" s="10">
        <v>723000</v>
      </c>
      <c r="H27" s="10">
        <v>35509870.039999999</v>
      </c>
      <c r="I27" s="10">
        <v>41191449.246399999</v>
      </c>
      <c r="J27" s="11" t="b">
        <f t="shared" si="0"/>
        <v>0</v>
      </c>
    </row>
    <row r="28" spans="1:10" x14ac:dyDescent="0.25">
      <c r="A28" s="6">
        <v>26</v>
      </c>
      <c r="B28" s="7" t="s">
        <v>47</v>
      </c>
      <c r="C28" s="8" t="s">
        <v>34</v>
      </c>
      <c r="D28" s="8" t="s">
        <v>35</v>
      </c>
      <c r="E28" s="9">
        <v>39248</v>
      </c>
      <c r="F28" s="10">
        <v>21582000</v>
      </c>
      <c r="G28" s="10">
        <v>1413000</v>
      </c>
      <c r="H28" s="10">
        <v>161368322.91</v>
      </c>
      <c r="I28" s="10">
        <v>132322024.7862</v>
      </c>
      <c r="J28" s="11" t="b">
        <f t="shared" si="0"/>
        <v>0</v>
      </c>
    </row>
    <row r="29" spans="1:10" x14ac:dyDescent="0.25">
      <c r="A29" s="6">
        <v>27</v>
      </c>
      <c r="B29" s="7" t="s">
        <v>48</v>
      </c>
      <c r="C29" s="8" t="s">
        <v>34</v>
      </c>
      <c r="D29" s="8" t="s">
        <v>35</v>
      </c>
      <c r="E29" s="9">
        <v>39357</v>
      </c>
      <c r="F29" s="10">
        <v>19370000</v>
      </c>
      <c r="G29" s="10">
        <v>1207000</v>
      </c>
      <c r="H29" s="10">
        <v>199755413.11000001</v>
      </c>
      <c r="I29" s="10">
        <v>235711387.46980003</v>
      </c>
      <c r="J29" s="11" t="b">
        <f t="shared" si="0"/>
        <v>0</v>
      </c>
    </row>
    <row r="30" spans="1:10" x14ac:dyDescent="0.25">
      <c r="A30" s="6">
        <v>28</v>
      </c>
      <c r="B30" s="7" t="s">
        <v>49</v>
      </c>
      <c r="C30" s="8" t="s">
        <v>34</v>
      </c>
      <c r="D30" s="8" t="s">
        <v>35</v>
      </c>
      <c r="E30" s="9">
        <v>39758</v>
      </c>
      <c r="F30" s="10">
        <v>10090000</v>
      </c>
      <c r="G30" s="10">
        <v>656000</v>
      </c>
      <c r="H30" s="10">
        <v>67110711.170000002</v>
      </c>
      <c r="I30" s="10">
        <v>82546174.739100009</v>
      </c>
      <c r="J30" s="11" t="b">
        <f t="shared" si="0"/>
        <v>0</v>
      </c>
    </row>
    <row r="31" spans="1:10" x14ac:dyDescent="0.25">
      <c r="A31" s="6">
        <v>29</v>
      </c>
      <c r="B31" s="7" t="s">
        <v>50</v>
      </c>
      <c r="C31" s="8" t="s">
        <v>25</v>
      </c>
      <c r="D31" s="8" t="s">
        <v>17</v>
      </c>
      <c r="E31" s="9">
        <v>39908</v>
      </c>
      <c r="F31" s="10">
        <v>5070000</v>
      </c>
      <c r="G31" s="10">
        <v>466000</v>
      </c>
      <c r="H31" s="10">
        <v>31760842.809999999</v>
      </c>
      <c r="I31" s="10">
        <v>33348884.9505</v>
      </c>
      <c r="J31" s="11" t="b">
        <f t="shared" si="0"/>
        <v>0</v>
      </c>
    </row>
    <row r="32" spans="1:10" x14ac:dyDescent="0.25">
      <c r="A32" s="6">
        <v>30</v>
      </c>
      <c r="B32" s="7" t="s">
        <v>51</v>
      </c>
      <c r="C32" s="8" t="s">
        <v>25</v>
      </c>
      <c r="D32" s="8" t="s">
        <v>17</v>
      </c>
      <c r="E32" s="9">
        <v>40392</v>
      </c>
      <c r="F32" s="10">
        <v>10066000</v>
      </c>
      <c r="G32" s="10">
        <v>932000</v>
      </c>
      <c r="H32" s="10">
        <v>125350482.54000001</v>
      </c>
      <c r="I32" s="10">
        <v>149167074.22260001</v>
      </c>
      <c r="J32" s="11" t="b">
        <f t="shared" si="0"/>
        <v>0</v>
      </c>
    </row>
    <row r="33" spans="1:10" x14ac:dyDescent="0.25">
      <c r="A33" s="6">
        <v>31</v>
      </c>
      <c r="B33" s="7" t="s">
        <v>52</v>
      </c>
      <c r="C33" s="8" t="s">
        <v>16</v>
      </c>
      <c r="D33" s="8" t="s">
        <v>17</v>
      </c>
      <c r="E33" s="9">
        <v>40788</v>
      </c>
      <c r="F33" s="10">
        <v>14146000</v>
      </c>
      <c r="G33" s="10">
        <v>1042000</v>
      </c>
      <c r="H33" s="10">
        <v>175310650.08000001</v>
      </c>
      <c r="I33" s="10">
        <v>184076182.58400002</v>
      </c>
      <c r="J33" s="11" t="b">
        <f t="shared" si="0"/>
        <v>1</v>
      </c>
    </row>
    <row r="34" spans="1:10" x14ac:dyDescent="0.25">
      <c r="A34" s="6">
        <v>32</v>
      </c>
      <c r="B34" s="7" t="s">
        <v>53</v>
      </c>
      <c r="C34" s="8" t="s">
        <v>16</v>
      </c>
      <c r="D34" s="8" t="s">
        <v>17</v>
      </c>
      <c r="E34" s="9">
        <v>41262</v>
      </c>
      <c r="F34" s="10">
        <v>6144000</v>
      </c>
      <c r="G34" s="10">
        <v>528000</v>
      </c>
      <c r="H34" s="10">
        <v>100438015.47</v>
      </c>
      <c r="I34" s="10">
        <v>126551899.4922</v>
      </c>
      <c r="J34" s="11" t="b">
        <f t="shared" si="0"/>
        <v>0</v>
      </c>
    </row>
    <row r="35" spans="1:10" x14ac:dyDescent="0.25">
      <c r="A35" s="6">
        <v>33</v>
      </c>
      <c r="B35" s="7" t="s">
        <v>54</v>
      </c>
      <c r="C35" s="8" t="s">
        <v>38</v>
      </c>
      <c r="D35" s="8" t="s">
        <v>39</v>
      </c>
      <c r="E35" s="9">
        <v>41416</v>
      </c>
      <c r="F35" s="10">
        <v>17420000</v>
      </c>
      <c r="G35" s="10">
        <v>1246000</v>
      </c>
      <c r="H35" s="10">
        <v>138649477.12</v>
      </c>
      <c r="I35" s="10">
        <v>131717003.264</v>
      </c>
      <c r="J35" s="11" t="b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Ejemplo</vt:lpstr>
      <vt:lpstr>BaseDatos</vt:lpstr>
      <vt:lpstr>Hoja3</vt:lpstr>
      <vt:lpstr>BaseDatosVentas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2018-02-23T12:44:58Z</dcterms:created>
  <dcterms:modified xsi:type="dcterms:W3CDTF">2018-02-23T12:47:05Z</dcterms:modified>
</cp:coreProperties>
</file>