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1075" windowHeight="924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14" i="1" l="1"/>
  <c r="C13" i="1"/>
  <c r="C12" i="1"/>
  <c r="C10" i="1"/>
  <c r="C9" i="1"/>
  <c r="C8" i="1"/>
  <c r="E7" i="1"/>
  <c r="E11" i="1" s="1"/>
  <c r="D7" i="1"/>
  <c r="D14" i="1" s="1"/>
  <c r="C7" i="1"/>
  <c r="C11" i="1" s="1"/>
  <c r="E8" i="1" l="1"/>
  <c r="D11" i="1"/>
  <c r="E12" i="1"/>
  <c r="D9" i="1"/>
  <c r="E10" i="1"/>
  <c r="D13" i="1"/>
  <c r="E14" i="1"/>
  <c r="D8" i="1"/>
  <c r="E9" i="1"/>
  <c r="D12" i="1"/>
  <c r="E13" i="1"/>
  <c r="D10" i="1"/>
</calcChain>
</file>

<file path=xl/sharedStrings.xml><?xml version="1.0" encoding="utf-8"?>
<sst xmlns="http://schemas.openxmlformats.org/spreadsheetml/2006/main" count="47" uniqueCount="44">
  <si>
    <t>Ejemplo 8 - Cómo hallar el último lunes del mes (y cualquier día de la semana)</t>
  </si>
  <si>
    <t>Se suele utilizar frecuentemente para hallar fechas de pago.</t>
  </si>
  <si>
    <t>Año &gt;&gt;&gt;</t>
  </si>
  <si>
    <t>Mes &gt;&gt;&gt;</t>
  </si>
  <si>
    <t>enero</t>
  </si>
  <si>
    <t>febrero</t>
  </si>
  <si>
    <t>marzo</t>
  </si>
  <si>
    <t>Número del mes &gt;&gt;&gt;</t>
  </si>
  <si>
    <t>Fecha del último lunes del mes</t>
  </si>
  <si>
    <t>Fecha del último martes del mes</t>
  </si>
  <si>
    <t>Fecha del último miércoles del mes</t>
  </si>
  <si>
    <t>Fecha del último jueves del mes</t>
  </si>
  <si>
    <t>Fecha del último viernes del mes</t>
  </si>
  <si>
    <t>Fecha del último sábado del mes</t>
  </si>
  <si>
    <t>Fecha del último domingo del mes</t>
  </si>
  <si>
    <t>Formula para hallar la Fecha del último lunes del mes en C8 es &gt;&gt;&gt;    =FECHA(C$5;C$7+1;1)-ELEGIR(DIASEM(FECHA(C$5;C$7+1;1);2);7;1;2;3;4;5;6)</t>
  </si>
  <si>
    <t>Formula para hallar la Fecha del último martes del mes en C9 es &gt;&gt;&gt;    =FECHA(C$5;C$7+1;1)-ELEGIR(DIASEM(FECHA(C$5;C$7+1;1);2);6;7;1;2;3;4;5)</t>
  </si>
  <si>
    <t>Formula para hallar la Fecha del último miércoles del mes en C10 es &gt;&gt;&gt;    =FECHA(C$5;C$7+1;1)-ELEGIR(DIASEM(FECHA(C$5;C$7+1;1);2);5;6;7;1;2;3;4)</t>
  </si>
  <si>
    <t>Formula para hallar la Fecha del último jueves del mes en C11 es &gt;&gt;&gt;    =FECHA(C$5;C$7+1;1)-ELEGIR(DIASEM(FECHA(C$5;C$7+1;1);2);4;5;6;7;1;2;3)</t>
  </si>
  <si>
    <t>Formula para hallar la Fecha del último viernes del mes en C12 es &gt;&gt;&gt;    =FECHA(C$5;C$7+1;1)-ELEGIR(DIASEM(FECHA(C$5;C$7+1;1);2);3;4;5;6;7;1;2)</t>
  </si>
  <si>
    <t>Formula para hallar la Fecha del último sábado del mes en C13 es &gt;&gt;&gt;    =FECHA(C$5;C$7+1;1)-ELEGIR(DIASEM(FECHA($C$5;C$7+1;1);2);2;3;4;5;6;7;1)</t>
  </si>
  <si>
    <t>Formula para hallar la Fecha del último domingo del mes en C14 es &gt;&gt;&gt;    =FECHA(C$5;C$7+1;1)-ELEGIR(DIASEM(FECHA(C$5;C$7+1;1);2);1;2;3;4;5;6;7)</t>
  </si>
  <si>
    <t>Tabla con los nombres del mes (para hallar el número del mes)</t>
  </si>
  <si>
    <t>ene</t>
  </si>
  <si>
    <t>feb</t>
  </si>
  <si>
    <t>mar</t>
  </si>
  <si>
    <t>abr</t>
  </si>
  <si>
    <t>abril</t>
  </si>
  <si>
    <t>may</t>
  </si>
  <si>
    <t>mayo</t>
  </si>
  <si>
    <t>jun</t>
  </si>
  <si>
    <t>junio</t>
  </si>
  <si>
    <t>jul</t>
  </si>
  <si>
    <t>julio</t>
  </si>
  <si>
    <t>ago</t>
  </si>
  <si>
    <t>agosto</t>
  </si>
  <si>
    <t>sep</t>
  </si>
  <si>
    <t>septiembre</t>
  </si>
  <si>
    <t>oct</t>
  </si>
  <si>
    <t>octubre</t>
  </si>
  <si>
    <t>nov</t>
  </si>
  <si>
    <t>noviembre</t>
  </si>
  <si>
    <t>dic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</si>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</sst>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d/mmm/yyyy"/>
  </numFmts>
  <fonts count="5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2" fillId="4" borderId="0" xfId="0" applyFont="1" applyFill="1" applyProtection="1"/>
    <xf numFmtId="0" fontId="0" fillId="4" borderId="0" xfId="0" applyFill="1" applyProtection="1"/>
    <xf numFmtId="0" fontId="0" fillId="4" borderId="0" xfId="0" applyFont="1" applyFill="1" applyProtection="1"/>
    <xf numFmtId="0" fontId="3" fillId="4" borderId="0" xfId="0" applyFont="1" applyFill="1" applyProtection="1"/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right"/>
      <protection locked="0"/>
    </xf>
    <xf numFmtId="0" fontId="4" fillId="4" borderId="0" xfId="0" applyFont="1" applyFill="1" applyProtection="1"/>
    <xf numFmtId="0" fontId="0" fillId="5" borderId="0" xfId="0" applyFill="1" applyProtection="1"/>
    <xf numFmtId="164" fontId="0" fillId="5" borderId="0" xfId="0" applyNumberFormat="1" applyFill="1" applyProtection="1"/>
    <xf numFmtId="0" fontId="4" fillId="4" borderId="0" xfId="0" quotePrefix="1" applyFont="1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40.7109375" style="5" customWidth="1"/>
    <col min="2" max="5" width="30.7109375" style="5" customWidth="1"/>
    <col min="6" max="16384" width="9.140625" style="5"/>
  </cols>
  <sheetData>
    <row r="1" spans="1:5" ht="30" customHeight="1" x14ac:dyDescent="0.25">
      <c r="A1" s="1" t="s">
        <v>0</v>
      </c>
      <c r="B1" s="2"/>
      <c r="C1" s="2"/>
      <c r="D1" s="3"/>
      <c r="E1" s="4"/>
    </row>
    <row r="2" spans="1:5" ht="15" customHeight="1" x14ac:dyDescent="0.25">
      <c r="A2" s="6"/>
      <c r="B2" s="7"/>
      <c r="C2" s="7"/>
      <c r="D2" s="7"/>
      <c r="E2" s="7"/>
    </row>
    <row r="3" spans="1:5" x14ac:dyDescent="0.25">
      <c r="A3" s="8" t="s">
        <v>1</v>
      </c>
      <c r="B3" s="7"/>
      <c r="C3" s="7"/>
      <c r="D3" s="7"/>
      <c r="E3" s="7"/>
    </row>
    <row r="4" spans="1:5" x14ac:dyDescent="0.25">
      <c r="A4" s="6"/>
      <c r="B4" s="7"/>
      <c r="C4" s="7"/>
      <c r="D4" s="7"/>
      <c r="E4" s="7"/>
    </row>
    <row r="5" spans="1:5" x14ac:dyDescent="0.25">
      <c r="A5" s="9" t="s">
        <v>2</v>
      </c>
      <c r="B5" s="7"/>
      <c r="C5" s="10">
        <v>2013</v>
      </c>
      <c r="D5" s="10">
        <v>2012</v>
      </c>
      <c r="E5" s="10">
        <v>2012</v>
      </c>
    </row>
    <row r="6" spans="1:5" x14ac:dyDescent="0.25">
      <c r="A6" s="9" t="s">
        <v>3</v>
      </c>
      <c r="B6" s="7"/>
      <c r="C6" s="11" t="s">
        <v>4</v>
      </c>
      <c r="D6" s="11" t="s">
        <v>5</v>
      </c>
      <c r="E6" s="11" t="s">
        <v>6</v>
      </c>
    </row>
    <row r="7" spans="1:5" x14ac:dyDescent="0.25">
      <c r="A7" s="12" t="s">
        <v>7</v>
      </c>
      <c r="B7" s="7"/>
      <c r="C7" s="13">
        <f>VLOOKUP(C$6,B29:C40,2,FALSE)</f>
        <v>1</v>
      </c>
      <c r="D7" s="13">
        <f>VLOOKUP(D$6,B29:C40,2,FALSE)</f>
        <v>2</v>
      </c>
      <c r="E7" s="13">
        <f>VLOOKUP(E$6,B29:C40,2,FALSE)</f>
        <v>3</v>
      </c>
    </row>
    <row r="8" spans="1:5" x14ac:dyDescent="0.25">
      <c r="A8" s="7" t="s">
        <v>8</v>
      </c>
      <c r="B8" s="7"/>
      <c r="C8" s="14">
        <f>DATE(C$5,C$7+1,1)-CHOOSE(WEEKDAY(DATE(C$5,C$7+1,1),2),7,1,2,3,4,5,6)</f>
        <v>41302</v>
      </c>
      <c r="D8" s="14">
        <f>DATE(D$5,D$7+1,1)-CHOOSE(WEEKDAY(DATE(D$5,D$7+1,1),2),7,1,2,3,4,5,6)</f>
        <v>40966</v>
      </c>
      <c r="E8" s="14">
        <f>DATE(E$5,E$7+1,1)-CHOOSE(WEEKDAY(DATE(E$5,E$7+1,1),2),7,1,2,3,4,5,6)</f>
        <v>40994</v>
      </c>
    </row>
    <row r="9" spans="1:5" x14ac:dyDescent="0.25">
      <c r="A9" s="7" t="s">
        <v>9</v>
      </c>
      <c r="B9" s="7"/>
      <c r="C9" s="14">
        <f>DATE(C$5,C$7+1,1)-CHOOSE(WEEKDAY(DATE(C$5,C$7+1,1),2),6,7,1,2,3,4,5)</f>
        <v>41303</v>
      </c>
      <c r="D9" s="14">
        <f>DATE(D$5,D$7+1,1)-CHOOSE(WEEKDAY(DATE(D$5,D$7+1,1),2),6,7,1,2,3,4,5)</f>
        <v>40967</v>
      </c>
      <c r="E9" s="14">
        <f>DATE(E$5,E$7+1,1)-CHOOSE(WEEKDAY(DATE(E$5,E$7+1,1),2),6,7,1,2,3,4,5)</f>
        <v>40995</v>
      </c>
    </row>
    <row r="10" spans="1:5" x14ac:dyDescent="0.25">
      <c r="A10" s="7" t="s">
        <v>10</v>
      </c>
      <c r="B10" s="7"/>
      <c r="C10" s="14">
        <f>DATE(C$5,C$7+1,1)-CHOOSE(WEEKDAY(DATE(C$5,C$7+1,1),2),5,6,7,1,2,3,4)</f>
        <v>41304</v>
      </c>
      <c r="D10" s="14">
        <f>DATE(D$5,D$7+1,1)-CHOOSE(WEEKDAY(DATE(D$5,D$7+1,1),2),5,6,7,1,2,3,4)</f>
        <v>40968</v>
      </c>
      <c r="E10" s="14">
        <f>DATE(E$5,E$7+1,1)-CHOOSE(WEEKDAY(DATE(E$5,E$7+1,1),2),5,6,7,1,2,3,4)</f>
        <v>40996</v>
      </c>
    </row>
    <row r="11" spans="1:5" x14ac:dyDescent="0.25">
      <c r="A11" s="7" t="s">
        <v>11</v>
      </c>
      <c r="B11" s="7"/>
      <c r="C11" s="14">
        <f>DATE(C$5,C$7+1,1)-CHOOSE(WEEKDAY(DATE(C$5,C$7+1,1),2),4,5,6,7,1,2,3)</f>
        <v>41305</v>
      </c>
      <c r="D11" s="14">
        <f>DATE(D$5,D$7+1,1)-CHOOSE(WEEKDAY(DATE(D$5,D$7+1,1),2),4,5,6,7,1,2,3)</f>
        <v>40962</v>
      </c>
      <c r="E11" s="14">
        <f>DATE(E$5,E$7+1,1)-CHOOSE(WEEKDAY(DATE(E$5,E$7+1,1),2),4,5,6,7,1,2,3)</f>
        <v>40997</v>
      </c>
    </row>
    <row r="12" spans="1:5" x14ac:dyDescent="0.25">
      <c r="A12" s="7" t="s">
        <v>12</v>
      </c>
      <c r="B12" s="7"/>
      <c r="C12" s="14">
        <f>DATE(C$5,C$7+1,1)-CHOOSE(WEEKDAY(DATE(C$5,C$7+1,1),2),3,4,5,6,7,1,2)</f>
        <v>41299</v>
      </c>
      <c r="D12" s="14">
        <f>DATE(D$5,D$7+1,1)-CHOOSE(WEEKDAY(DATE(D$5,D$7+1,1),2),3,4,5,6,7,1,2)</f>
        <v>40963</v>
      </c>
      <c r="E12" s="14">
        <f>DATE(E$5,E$7+1,1)-CHOOSE(WEEKDAY(DATE(E$5,E$7+1,1),2),3,4,5,6,7,1,2)</f>
        <v>40998</v>
      </c>
    </row>
    <row r="13" spans="1:5" x14ac:dyDescent="0.25">
      <c r="A13" s="7" t="s">
        <v>13</v>
      </c>
      <c r="B13" s="7"/>
      <c r="C13" s="14">
        <f>DATE(C$5,C$7+1,1)-CHOOSE(WEEKDAY(DATE($C$5,C$7+1,1),2),2,3,4,5,6,7,1)</f>
        <v>41300</v>
      </c>
      <c r="D13" s="14">
        <f>DATE(D$5,D$7+1,1)-CHOOSE(WEEKDAY(DATE($C$5,D$7+1,1),2),2,3,4,5,6,7,1)</f>
        <v>40963</v>
      </c>
      <c r="E13" s="14">
        <f>DATE(E$5,E$7+1,1)-CHOOSE(WEEKDAY(DATE($C$5,E$7+1,1),2),2,3,4,5,6,7,1)</f>
        <v>40998</v>
      </c>
    </row>
    <row r="14" spans="1:5" x14ac:dyDescent="0.25">
      <c r="A14" s="7" t="s">
        <v>14</v>
      </c>
      <c r="B14" s="7"/>
      <c r="C14" s="14">
        <f>DATE(C$5,C$7+1,1)-CHOOSE(WEEKDAY(DATE(C$5,C$7+1,1),2),1,2,3,4,5,6,7)</f>
        <v>41301</v>
      </c>
      <c r="D14" s="14">
        <f>DATE(D$5,D$7+1,1)-CHOOSE(WEEKDAY(DATE(D$5,D$7+1,1),2),1,2,3,4,5,6,7)</f>
        <v>40965</v>
      </c>
      <c r="E14" s="14">
        <f>DATE(E$5,E$7+1,1)-CHOOSE(WEEKDAY(DATE(E$5,E$7+1,1),2),1,2,3,4,5,6,7)</f>
        <v>40993</v>
      </c>
    </row>
    <row r="15" spans="1:5" x14ac:dyDescent="0.25">
      <c r="A15" s="6"/>
      <c r="B15" s="7"/>
      <c r="C15" s="7"/>
      <c r="D15" s="7"/>
      <c r="E15" s="7"/>
    </row>
    <row r="16" spans="1:5" x14ac:dyDescent="0.25">
      <c r="A16" s="6"/>
      <c r="B16" s="7"/>
      <c r="C16" s="7"/>
      <c r="D16" s="7"/>
      <c r="E16" s="7"/>
    </row>
    <row r="17" spans="1:5" x14ac:dyDescent="0.25">
      <c r="A17" s="6"/>
      <c r="B17" s="7"/>
      <c r="C17" s="7"/>
      <c r="D17" s="7"/>
      <c r="E17" s="7"/>
    </row>
    <row r="18" spans="1:5" x14ac:dyDescent="0.25">
      <c r="A18" s="6" t="s">
        <v>15</v>
      </c>
      <c r="B18" s="7"/>
      <c r="C18" s="7"/>
      <c r="D18" s="7"/>
      <c r="E18" s="7"/>
    </row>
    <row r="19" spans="1:5" x14ac:dyDescent="0.25">
      <c r="A19" s="6" t="s">
        <v>16</v>
      </c>
      <c r="B19" s="7"/>
      <c r="C19" s="7"/>
      <c r="D19" s="7"/>
      <c r="E19" s="7"/>
    </row>
    <row r="20" spans="1:5" x14ac:dyDescent="0.25">
      <c r="A20" s="6" t="s">
        <v>17</v>
      </c>
      <c r="B20" s="7"/>
      <c r="C20" s="7"/>
      <c r="D20" s="7"/>
      <c r="E20" s="7"/>
    </row>
    <row r="21" spans="1:5" x14ac:dyDescent="0.25">
      <c r="A21" s="6" t="s">
        <v>18</v>
      </c>
      <c r="B21" s="7"/>
      <c r="C21" s="7"/>
      <c r="D21" s="7"/>
      <c r="E21" s="7"/>
    </row>
    <row r="22" spans="1:5" x14ac:dyDescent="0.25">
      <c r="A22" s="6" t="s">
        <v>19</v>
      </c>
      <c r="B22" s="7"/>
      <c r="C22" s="7"/>
      <c r="D22" s="7"/>
      <c r="E22" s="7"/>
    </row>
    <row r="23" spans="1:5" x14ac:dyDescent="0.25">
      <c r="A23" s="6" t="s">
        <v>20</v>
      </c>
      <c r="B23" s="7"/>
      <c r="C23" s="7"/>
      <c r="D23" s="7"/>
      <c r="E23" s="7"/>
    </row>
    <row r="24" spans="1:5" x14ac:dyDescent="0.25">
      <c r="A24" s="6" t="s">
        <v>21</v>
      </c>
      <c r="B24" s="7"/>
      <c r="C24" s="7"/>
      <c r="D24" s="7"/>
      <c r="E24" s="7"/>
    </row>
    <row r="25" spans="1:5" x14ac:dyDescent="0.25">
      <c r="A25" s="6"/>
      <c r="B25" s="7"/>
      <c r="C25" s="7"/>
      <c r="D25" s="7"/>
      <c r="E25" s="7"/>
    </row>
    <row r="26" spans="1:5" x14ac:dyDescent="0.25">
      <c r="A26" s="6"/>
      <c r="B26" s="7"/>
      <c r="C26" s="7"/>
      <c r="D26" s="7"/>
      <c r="E26" s="7"/>
    </row>
    <row r="27" spans="1:5" x14ac:dyDescent="0.25">
      <c r="A27" s="6"/>
      <c r="B27" s="7"/>
      <c r="C27" s="7"/>
      <c r="D27" s="7"/>
      <c r="E27" s="7"/>
    </row>
    <row r="28" spans="1:5" x14ac:dyDescent="0.25">
      <c r="A28" s="15" t="s">
        <v>22</v>
      </c>
      <c r="B28" s="6"/>
      <c r="C28" s="6"/>
      <c r="D28" s="7"/>
      <c r="E28" s="7"/>
    </row>
    <row r="29" spans="1:5" x14ac:dyDescent="0.25">
      <c r="A29" s="8" t="s">
        <v>23</v>
      </c>
      <c r="B29" s="8" t="s">
        <v>4</v>
      </c>
      <c r="C29" s="6">
        <v>1</v>
      </c>
      <c r="D29" s="7"/>
      <c r="E29" s="7"/>
    </row>
    <row r="30" spans="1:5" x14ac:dyDescent="0.25">
      <c r="A30" s="8" t="s">
        <v>24</v>
      </c>
      <c r="B30" s="8" t="s">
        <v>5</v>
      </c>
      <c r="C30" s="6">
        <v>2</v>
      </c>
      <c r="D30" s="7"/>
      <c r="E30" s="7"/>
    </row>
    <row r="31" spans="1:5" x14ac:dyDescent="0.25">
      <c r="A31" s="8" t="s">
        <v>25</v>
      </c>
      <c r="B31" s="8" t="s">
        <v>6</v>
      </c>
      <c r="C31" s="6">
        <v>3</v>
      </c>
      <c r="D31" s="7"/>
      <c r="E31" s="7"/>
    </row>
    <row r="32" spans="1:5" x14ac:dyDescent="0.25">
      <c r="A32" s="8" t="s">
        <v>26</v>
      </c>
      <c r="B32" s="8" t="s">
        <v>27</v>
      </c>
      <c r="C32" s="6">
        <v>4</v>
      </c>
      <c r="D32" s="7"/>
      <c r="E32" s="7"/>
    </row>
    <row r="33" spans="1:5" x14ac:dyDescent="0.25">
      <c r="A33" s="8" t="s">
        <v>28</v>
      </c>
      <c r="B33" s="8" t="s">
        <v>29</v>
      </c>
      <c r="C33" s="6">
        <v>5</v>
      </c>
      <c r="D33" s="7"/>
      <c r="E33" s="7"/>
    </row>
    <row r="34" spans="1:5" x14ac:dyDescent="0.25">
      <c r="A34" s="8" t="s">
        <v>30</v>
      </c>
      <c r="B34" s="8" t="s">
        <v>31</v>
      </c>
      <c r="C34" s="6">
        <v>6</v>
      </c>
      <c r="D34" s="7"/>
      <c r="E34" s="7"/>
    </row>
    <row r="35" spans="1:5" x14ac:dyDescent="0.25">
      <c r="A35" s="8" t="s">
        <v>32</v>
      </c>
      <c r="B35" s="8" t="s">
        <v>33</v>
      </c>
      <c r="C35" s="6">
        <v>7</v>
      </c>
      <c r="D35" s="7"/>
      <c r="E35" s="7"/>
    </row>
    <row r="36" spans="1:5" x14ac:dyDescent="0.25">
      <c r="A36" s="8" t="s">
        <v>34</v>
      </c>
      <c r="B36" s="8" t="s">
        <v>35</v>
      </c>
      <c r="C36" s="6">
        <v>8</v>
      </c>
      <c r="D36" s="7"/>
      <c r="E36" s="7"/>
    </row>
    <row r="37" spans="1:5" x14ac:dyDescent="0.25">
      <c r="A37" s="8" t="s">
        <v>36</v>
      </c>
      <c r="B37" s="8" t="s">
        <v>37</v>
      </c>
      <c r="C37" s="6">
        <v>9</v>
      </c>
      <c r="D37" s="7"/>
      <c r="E37" s="7"/>
    </row>
    <row r="38" spans="1:5" x14ac:dyDescent="0.25">
      <c r="A38" s="8" t="s">
        <v>38</v>
      </c>
      <c r="B38" s="8" t="s">
        <v>39</v>
      </c>
      <c r="C38" s="6">
        <v>10</v>
      </c>
      <c r="D38" s="7"/>
      <c r="E38" s="7"/>
    </row>
    <row r="39" spans="1:5" x14ac:dyDescent="0.25">
      <c r="A39" s="8" t="s">
        <v>40</v>
      </c>
      <c r="B39" s="8" t="s">
        <v>41</v>
      </c>
      <c r="C39" s="6">
        <v>11</v>
      </c>
      <c r="D39" s="7"/>
      <c r="E39" s="7"/>
    </row>
    <row r="40" spans="1:5" x14ac:dyDescent="0.25">
      <c r="A40" s="8" t="s">
        <v>42</v>
      </c>
      <c r="B40" s="8" t="s">
        <v>43</v>
      </c>
      <c r="C40" s="6">
        <v>12</v>
      </c>
      <c r="D40" s="7"/>
      <c r="E40" s="7"/>
    </row>
    <row r="41" spans="1:5" x14ac:dyDescent="0.25">
      <c r="A41" s="6"/>
      <c r="B41" s="6"/>
      <c r="C41" s="6"/>
      <c r="D41" s="6"/>
      <c r="E41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Celemin, Sergioqq</dc:creator>
  <cp:lastModifiedBy>Andres Celemin, Sergioqq</cp:lastModifiedBy>
  <dcterms:created xsi:type="dcterms:W3CDTF">2018-01-29T16:09:46Z</dcterms:created>
  <dcterms:modified xsi:type="dcterms:W3CDTF">2018-01-29T16:10:24Z</dcterms:modified>
</cp:coreProperties>
</file>