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9045"/>
  </bookViews>
  <sheets>
    <sheet name="Ejemplo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B16" i="1"/>
  <c r="E38" i="1" l="1"/>
  <c r="C38" i="1"/>
  <c r="D38" i="1" s="1"/>
  <c r="E39" i="1" l="1"/>
  <c r="C39" i="1"/>
  <c r="D39" i="1" s="1"/>
  <c r="E40" i="1" l="1"/>
  <c r="C40" i="1"/>
  <c r="D40" i="1" s="1"/>
  <c r="E41" i="1" l="1"/>
  <c r="C41" i="1"/>
  <c r="D41" i="1" s="1"/>
  <c r="E42" i="1" l="1"/>
  <c r="C42" i="1"/>
  <c r="D42" i="1" s="1"/>
  <c r="E43" i="1" l="1"/>
  <c r="C43" i="1"/>
  <c r="D43" i="1" s="1"/>
  <c r="E44" i="1" l="1"/>
  <c r="C44" i="1"/>
  <c r="D44" i="1" s="1"/>
  <c r="E45" i="1" l="1"/>
  <c r="C45" i="1"/>
  <c r="D45" i="1" s="1"/>
  <c r="E46" i="1" l="1"/>
  <c r="C46" i="1"/>
  <c r="D46" i="1" s="1"/>
  <c r="E47" i="1" l="1"/>
  <c r="C47" i="1"/>
  <c r="D47" i="1" s="1"/>
  <c r="E48" i="1" l="1"/>
  <c r="C48" i="1"/>
  <c r="D48" i="1" s="1"/>
</calcChain>
</file>

<file path=xl/sharedStrings.xml><?xml version="1.0" encoding="utf-8"?>
<sst xmlns="http://schemas.openxmlformats.org/spreadsheetml/2006/main" count="22" uniqueCount="19">
  <si>
    <t>Tasa de interés</t>
  </si>
  <si>
    <t>Aplica a los depósitos desde</t>
  </si>
  <si>
    <t>Saldo</t>
  </si>
  <si>
    <t>Depósito</t>
  </si>
  <si>
    <t>Fórmula en B16   &gt;&gt;&gt;   =COINCIDIR(B14,B6:B12,1)</t>
  </si>
  <si>
    <t>Nota (por prueba y error!)</t>
  </si>
  <si>
    <t>b. Usando el valor devuelto por COINCIDIR dentro de INDICE para optimizar cálculos.</t>
  </si>
  <si>
    <t>Aplicado al saldo desde</t>
  </si>
  <si>
    <t>Fecha</t>
  </si>
  <si>
    <t>Depósito / Retiro</t>
  </si>
  <si>
    <t>Interés</t>
  </si>
  <si>
    <t>-</t>
  </si>
  <si>
    <t>Fórmula usada en celda ancla C38 &gt;&gt;&gt;     =INDICE($A$26:$B$33,COINCIDIR(E37,$B$26:$B$33,1),1)/12</t>
  </si>
  <si>
    <t>a. Ejemplo simple para descubrir la posición del depósito en qué dato se encuentra</t>
  </si>
  <si>
    <t>1. Las cantidades deben estar ordenadas en orden ascendente, de lo contrario se obtendrán resultados incorrectos.</t>
  </si>
  <si>
    <t>2.Revisa siempre que las fronteras entre categorías sean tratados como quieres (ej. un depósitos de 5.000 € gana 4%, pero 4,999 € sólo gana 2%).</t>
  </si>
  <si>
    <t>Observa que no es necesaria la columna de Tasa de interés, pero para este caso nos ayudará a ver cómo la fórmula ha sido usada para este efecto.</t>
  </si>
  <si>
    <t>Ten en cuenta que el interés se calcula en el anterior saldo.</t>
  </si>
  <si>
    <t>Ejemplo 2: Ejemplo simple de la función COINCIDIR (datos ordenados ascendentemente)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</si>
</sst>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5" formatCode="dd/mmm/yyyy* dddd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Protection="1"/>
    <xf numFmtId="0" fontId="3" fillId="4" borderId="0" xfId="0" applyFont="1" applyFill="1" applyProtection="1"/>
    <xf numFmtId="9" fontId="1" fillId="4" borderId="0" xfId="0" applyNumberFormat="1" applyFont="1" applyFill="1" applyProtection="1"/>
    <xf numFmtId="10" fontId="1" fillId="4" borderId="0" xfId="0" applyNumberFormat="1" applyFont="1" applyFill="1" applyProtection="1"/>
    <xf numFmtId="0" fontId="1" fillId="5" borderId="0" xfId="0" applyFont="1" applyFill="1" applyProtection="1"/>
    <xf numFmtId="0" fontId="3" fillId="4" borderId="0" xfId="0" applyFont="1" applyFill="1" applyAlignment="1" applyProtection="1">
      <alignment horizontal="right"/>
    </xf>
    <xf numFmtId="165" fontId="1" fillId="5" borderId="0" xfId="0" applyNumberFormat="1" applyFont="1" applyFill="1" applyProtection="1"/>
    <xf numFmtId="10" fontId="1" fillId="4" borderId="0" xfId="1" applyNumberFormat="1" applyFont="1" applyFill="1" applyProtection="1"/>
    <xf numFmtId="10" fontId="1" fillId="5" borderId="0" xfId="1" applyNumberFormat="1" applyFont="1" applyFill="1" applyProtection="1"/>
    <xf numFmtId="0" fontId="1" fillId="4" borderId="0" xfId="0" applyFont="1" applyFill="1" applyAlignment="1" applyProtection="1">
      <alignment horizontal="left" vertical="top"/>
    </xf>
    <xf numFmtId="8" fontId="1" fillId="4" borderId="0" xfId="0" applyNumberFormat="1" applyFont="1" applyFill="1" applyProtection="1"/>
    <xf numFmtId="8" fontId="1" fillId="3" borderId="0" xfId="0" applyNumberFormat="1" applyFont="1" applyFill="1" applyProtection="1">
      <protection locked="0"/>
    </xf>
    <xf numFmtId="8" fontId="1" fillId="5" borderId="0" xfId="0" applyNumberFormat="1" applyFont="1" applyFill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E55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18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8" t="s">
        <v>13</v>
      </c>
      <c r="B3" s="7"/>
      <c r="C3" s="7"/>
      <c r="D3" s="7"/>
      <c r="E3" s="7"/>
    </row>
    <row r="4" spans="1:5" x14ac:dyDescent="0.2">
      <c r="A4" s="6"/>
      <c r="B4" s="7"/>
      <c r="C4" s="7"/>
      <c r="D4" s="7"/>
      <c r="E4" s="7"/>
    </row>
    <row r="5" spans="1:5" x14ac:dyDescent="0.2">
      <c r="A5" s="8" t="s">
        <v>0</v>
      </c>
      <c r="B5" s="8" t="s">
        <v>1</v>
      </c>
      <c r="C5" s="7"/>
      <c r="D5" s="7"/>
      <c r="E5" s="7"/>
    </row>
    <row r="6" spans="1:5" x14ac:dyDescent="0.2">
      <c r="A6" s="9">
        <v>0.02</v>
      </c>
      <c r="B6" s="17">
        <v>0</v>
      </c>
      <c r="C6" s="7"/>
      <c r="D6" s="7"/>
      <c r="E6" s="7"/>
    </row>
    <row r="7" spans="1:5" x14ac:dyDescent="0.2">
      <c r="A7" s="9">
        <v>0.04</v>
      </c>
      <c r="B7" s="17">
        <v>5000</v>
      </c>
      <c r="C7" s="7"/>
      <c r="D7" s="7"/>
      <c r="E7" s="7"/>
    </row>
    <row r="8" spans="1:5" x14ac:dyDescent="0.2">
      <c r="A8" s="10">
        <v>4.2000000000000003E-2</v>
      </c>
      <c r="B8" s="17">
        <v>50000</v>
      </c>
      <c r="C8" s="7"/>
      <c r="D8" s="7"/>
      <c r="E8" s="7"/>
    </row>
    <row r="9" spans="1:5" x14ac:dyDescent="0.2">
      <c r="A9" s="10">
        <v>4.7500000000000001E-2</v>
      </c>
      <c r="B9" s="17">
        <v>100000</v>
      </c>
      <c r="C9" s="7"/>
      <c r="D9" s="7"/>
      <c r="E9" s="7"/>
    </row>
    <row r="10" spans="1:5" x14ac:dyDescent="0.2">
      <c r="A10" s="10">
        <v>5.2499999999999998E-2</v>
      </c>
      <c r="B10" s="17">
        <v>500000</v>
      </c>
      <c r="C10" s="7"/>
      <c r="D10" s="7"/>
      <c r="E10" s="7"/>
    </row>
    <row r="11" spans="1:5" x14ac:dyDescent="0.2">
      <c r="A11" s="10">
        <v>5.5E-2</v>
      </c>
      <c r="B11" s="17">
        <v>1000000</v>
      </c>
      <c r="C11" s="7"/>
      <c r="D11" s="7"/>
      <c r="E11" s="7"/>
    </row>
    <row r="12" spans="1:5" x14ac:dyDescent="0.2">
      <c r="A12" s="10">
        <v>6.5000000000000002E-2</v>
      </c>
      <c r="B12" s="17">
        <v>10000000</v>
      </c>
      <c r="C12" s="7"/>
      <c r="D12" s="7"/>
      <c r="E12" s="7"/>
    </row>
    <row r="13" spans="1:5" x14ac:dyDescent="0.2">
      <c r="A13" s="7"/>
      <c r="B13" s="17"/>
      <c r="C13" s="7"/>
      <c r="D13" s="7"/>
      <c r="E13" s="7"/>
    </row>
    <row r="14" spans="1:5" x14ac:dyDescent="0.2">
      <c r="A14" s="6" t="s">
        <v>2</v>
      </c>
      <c r="B14" s="18">
        <v>5000</v>
      </c>
      <c r="C14" s="7"/>
      <c r="D14" s="7"/>
      <c r="E14" s="7"/>
    </row>
    <row r="15" spans="1:5" x14ac:dyDescent="0.2">
      <c r="A15" s="7"/>
      <c r="B15" s="7"/>
      <c r="C15" s="7"/>
      <c r="D15" s="7"/>
      <c r="E15" s="7"/>
    </row>
    <row r="16" spans="1:5" x14ac:dyDescent="0.2">
      <c r="A16" s="6" t="s">
        <v>3</v>
      </c>
      <c r="B16" s="11">
        <f>MATCH(B14,B6:B12,1)</f>
        <v>2</v>
      </c>
      <c r="C16" s="7"/>
      <c r="D16" s="7"/>
      <c r="E16" s="7"/>
    </row>
    <row r="17" spans="1:5" x14ac:dyDescent="0.2">
      <c r="A17" s="6" t="s">
        <v>4</v>
      </c>
      <c r="B17" s="7"/>
      <c r="C17" s="7"/>
      <c r="D17" s="7"/>
      <c r="E17" s="7"/>
    </row>
    <row r="18" spans="1:5" x14ac:dyDescent="0.2">
      <c r="A18" s="7"/>
      <c r="B18" s="7"/>
      <c r="C18" s="7"/>
      <c r="D18" s="7"/>
      <c r="E18" s="7"/>
    </row>
    <row r="19" spans="1:5" x14ac:dyDescent="0.2">
      <c r="A19" s="6" t="s">
        <v>5</v>
      </c>
      <c r="B19" s="7"/>
      <c r="C19" s="7"/>
      <c r="D19" s="7"/>
      <c r="E19" s="7"/>
    </row>
    <row r="20" spans="1:5" x14ac:dyDescent="0.2">
      <c r="A20" s="6" t="s">
        <v>14</v>
      </c>
      <c r="B20" s="7"/>
      <c r="C20" s="7"/>
      <c r="D20" s="7"/>
      <c r="E20" s="7"/>
    </row>
    <row r="21" spans="1:5" x14ac:dyDescent="0.2">
      <c r="A21" s="6" t="s">
        <v>15</v>
      </c>
      <c r="B21" s="7"/>
      <c r="C21" s="7"/>
      <c r="D21" s="7"/>
      <c r="E21" s="7"/>
    </row>
    <row r="22" spans="1:5" x14ac:dyDescent="0.2">
      <c r="A22" s="7"/>
      <c r="B22" s="7"/>
      <c r="C22" s="7"/>
      <c r="D22" s="7"/>
      <c r="E22" s="7"/>
    </row>
    <row r="23" spans="1:5" x14ac:dyDescent="0.2">
      <c r="A23" s="8" t="s">
        <v>6</v>
      </c>
      <c r="B23" s="7"/>
      <c r="C23" s="7"/>
      <c r="D23" s="7"/>
      <c r="E23" s="7"/>
    </row>
    <row r="24" spans="1:5" x14ac:dyDescent="0.2">
      <c r="A24" s="6"/>
      <c r="B24" s="7"/>
      <c r="C24" s="7"/>
      <c r="D24" s="7"/>
      <c r="E24" s="7"/>
    </row>
    <row r="25" spans="1:5" x14ac:dyDescent="0.2">
      <c r="A25" s="8" t="s">
        <v>0</v>
      </c>
      <c r="B25" s="8" t="s">
        <v>7</v>
      </c>
      <c r="C25" s="7"/>
      <c r="D25" s="7"/>
      <c r="E25" s="7"/>
    </row>
    <row r="26" spans="1:5" x14ac:dyDescent="0.2">
      <c r="A26" s="9">
        <v>0.08</v>
      </c>
      <c r="B26" s="17">
        <v>-10000000</v>
      </c>
      <c r="C26" s="7"/>
      <c r="D26" s="7"/>
      <c r="E26" s="7"/>
    </row>
    <row r="27" spans="1:5" x14ac:dyDescent="0.2">
      <c r="A27" s="9">
        <v>0.12</v>
      </c>
      <c r="B27" s="17">
        <v>-1000000</v>
      </c>
      <c r="C27" s="7"/>
      <c r="D27" s="7"/>
      <c r="E27" s="7"/>
    </row>
    <row r="28" spans="1:5" x14ac:dyDescent="0.2">
      <c r="A28" s="9">
        <v>0.04</v>
      </c>
      <c r="B28" s="17">
        <v>0</v>
      </c>
      <c r="C28" s="7"/>
      <c r="D28" s="7"/>
      <c r="E28" s="7"/>
    </row>
    <row r="29" spans="1:5" x14ac:dyDescent="0.2">
      <c r="A29" s="10">
        <v>4.2000000000000003E-2</v>
      </c>
      <c r="B29" s="17">
        <v>50000</v>
      </c>
      <c r="C29" s="7"/>
      <c r="D29" s="7"/>
      <c r="E29" s="7"/>
    </row>
    <row r="30" spans="1:5" x14ac:dyDescent="0.2">
      <c r="A30" s="10">
        <v>4.7500000000000001E-2</v>
      </c>
      <c r="B30" s="17">
        <v>100000</v>
      </c>
      <c r="C30" s="7"/>
      <c r="D30" s="7"/>
      <c r="E30" s="7"/>
    </row>
    <row r="31" spans="1:5" x14ac:dyDescent="0.2">
      <c r="A31" s="10">
        <v>5.2499999999999998E-2</v>
      </c>
      <c r="B31" s="17">
        <v>500000</v>
      </c>
      <c r="C31" s="7"/>
      <c r="D31" s="7"/>
      <c r="E31" s="7"/>
    </row>
    <row r="32" spans="1:5" x14ac:dyDescent="0.2">
      <c r="A32" s="10">
        <v>5.5E-2</v>
      </c>
      <c r="B32" s="17">
        <v>1000000</v>
      </c>
      <c r="C32" s="7"/>
      <c r="D32" s="7"/>
      <c r="E32" s="7"/>
    </row>
    <row r="33" spans="1:5" x14ac:dyDescent="0.2">
      <c r="A33" s="10">
        <v>6.5000000000000002E-2</v>
      </c>
      <c r="B33" s="17">
        <v>10000000</v>
      </c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8" t="s">
        <v>8</v>
      </c>
      <c r="B36" s="12" t="s">
        <v>9</v>
      </c>
      <c r="C36" s="12" t="s">
        <v>0</v>
      </c>
      <c r="D36" s="12" t="s">
        <v>10</v>
      </c>
      <c r="E36" s="12" t="s">
        <v>2</v>
      </c>
    </row>
    <row r="37" spans="1:5" x14ac:dyDescent="0.2">
      <c r="A37" s="13">
        <f ca="1">TODAY()</f>
        <v>42108</v>
      </c>
      <c r="B37" s="18">
        <v>45000</v>
      </c>
      <c r="C37" s="14" t="s">
        <v>11</v>
      </c>
      <c r="D37" s="17">
        <v>0</v>
      </c>
      <c r="E37" s="19">
        <f>B37</f>
        <v>45000</v>
      </c>
    </row>
    <row r="38" spans="1:5" x14ac:dyDescent="0.2">
      <c r="A38" s="13">
        <f t="shared" ref="A38:A48" ca="1" si="0">EDATE(A37,1)</f>
        <v>42138</v>
      </c>
      <c r="B38" s="18">
        <v>6000</v>
      </c>
      <c r="C38" s="15">
        <f t="shared" ref="C38:C48" si="1">INDEX($A$26:$B$33,MATCH(E37,$B$26:$B$33,1),1)/12</f>
        <v>3.3333333333333335E-3</v>
      </c>
      <c r="D38" s="19">
        <f t="shared" ref="D38:D48" si="2">C38*E37</f>
        <v>150</v>
      </c>
      <c r="E38" s="19">
        <f t="shared" ref="E38:E48" si="3">E37+D38+B38</f>
        <v>51150</v>
      </c>
    </row>
    <row r="39" spans="1:5" x14ac:dyDescent="0.2">
      <c r="A39" s="13">
        <f t="shared" ca="1" si="0"/>
        <v>42169</v>
      </c>
      <c r="B39" s="18">
        <v>60000</v>
      </c>
      <c r="C39" s="15">
        <f t="shared" si="1"/>
        <v>3.5000000000000001E-3</v>
      </c>
      <c r="D39" s="19">
        <f t="shared" si="2"/>
        <v>179.02500000000001</v>
      </c>
      <c r="E39" s="19">
        <f t="shared" si="3"/>
        <v>111329.02499999999</v>
      </c>
    </row>
    <row r="40" spans="1:5" x14ac:dyDescent="0.2">
      <c r="A40" s="13">
        <f t="shared" ca="1" si="0"/>
        <v>42199</v>
      </c>
      <c r="B40" s="18">
        <v>-7000</v>
      </c>
      <c r="C40" s="15">
        <f t="shared" si="1"/>
        <v>3.9583333333333337E-3</v>
      </c>
      <c r="D40" s="19">
        <f t="shared" si="2"/>
        <v>440.67739062499999</v>
      </c>
      <c r="E40" s="19">
        <f t="shared" si="3"/>
        <v>104769.702390625</v>
      </c>
    </row>
    <row r="41" spans="1:5" x14ac:dyDescent="0.2">
      <c r="A41" s="13">
        <f t="shared" ca="1" si="0"/>
        <v>42230</v>
      </c>
      <c r="B41" s="18">
        <v>-400000</v>
      </c>
      <c r="C41" s="15">
        <f t="shared" si="1"/>
        <v>3.9583333333333337E-3</v>
      </c>
      <c r="D41" s="19">
        <f t="shared" si="2"/>
        <v>414.71340529622398</v>
      </c>
      <c r="E41" s="19">
        <f t="shared" si="3"/>
        <v>-294815.58420407877</v>
      </c>
    </row>
    <row r="42" spans="1:5" x14ac:dyDescent="0.2">
      <c r="A42" s="13">
        <f t="shared" ca="1" si="0"/>
        <v>42261</v>
      </c>
      <c r="B42" s="18">
        <v>600000</v>
      </c>
      <c r="C42" s="15">
        <f t="shared" si="1"/>
        <v>0.01</v>
      </c>
      <c r="D42" s="19">
        <f t="shared" si="2"/>
        <v>-2948.1558420407878</v>
      </c>
      <c r="E42" s="19">
        <f t="shared" si="3"/>
        <v>302236.25995388045</v>
      </c>
    </row>
    <row r="43" spans="1:5" x14ac:dyDescent="0.2">
      <c r="A43" s="13">
        <f t="shared" ca="1" si="0"/>
        <v>42291</v>
      </c>
      <c r="B43" s="18">
        <v>12000000</v>
      </c>
      <c r="C43" s="15">
        <f t="shared" si="1"/>
        <v>3.9583333333333337E-3</v>
      </c>
      <c r="D43" s="19">
        <f t="shared" si="2"/>
        <v>1196.3518623174436</v>
      </c>
      <c r="E43" s="19">
        <f t="shared" si="3"/>
        <v>12303432.611816198</v>
      </c>
    </row>
    <row r="44" spans="1:5" x14ac:dyDescent="0.2">
      <c r="A44" s="13">
        <f t="shared" ca="1" si="0"/>
        <v>42322</v>
      </c>
      <c r="B44" s="18">
        <v>1200000</v>
      </c>
      <c r="C44" s="15">
        <f t="shared" si="1"/>
        <v>5.4166666666666669E-3</v>
      </c>
      <c r="D44" s="19">
        <f t="shared" si="2"/>
        <v>66643.593314004407</v>
      </c>
      <c r="E44" s="19">
        <f t="shared" si="3"/>
        <v>13570076.205130203</v>
      </c>
    </row>
    <row r="45" spans="1:5" x14ac:dyDescent="0.2">
      <c r="A45" s="13">
        <f t="shared" ca="1" si="0"/>
        <v>42352</v>
      </c>
      <c r="B45" s="18">
        <v>-8000000</v>
      </c>
      <c r="C45" s="15">
        <f t="shared" si="1"/>
        <v>5.4166666666666669E-3</v>
      </c>
      <c r="D45" s="19">
        <f t="shared" si="2"/>
        <v>73504.579444455274</v>
      </c>
      <c r="E45" s="19">
        <f t="shared" si="3"/>
        <v>5643580.7845746577</v>
      </c>
    </row>
    <row r="46" spans="1:5" x14ac:dyDescent="0.2">
      <c r="A46" s="13">
        <f t="shared" ca="1" si="0"/>
        <v>42383</v>
      </c>
      <c r="B46" s="18">
        <v>-6000000</v>
      </c>
      <c r="C46" s="15">
        <f t="shared" si="1"/>
        <v>4.5833333333333334E-3</v>
      </c>
      <c r="D46" s="19">
        <f t="shared" si="2"/>
        <v>25866.411929300513</v>
      </c>
      <c r="E46" s="19">
        <f t="shared" si="3"/>
        <v>-330552.80349604227</v>
      </c>
    </row>
    <row r="47" spans="1:5" x14ac:dyDescent="0.2">
      <c r="A47" s="13">
        <f t="shared" ca="1" si="0"/>
        <v>42414</v>
      </c>
      <c r="B47" s="18">
        <v>4000000</v>
      </c>
      <c r="C47" s="15">
        <f t="shared" si="1"/>
        <v>0.01</v>
      </c>
      <c r="D47" s="19">
        <f t="shared" si="2"/>
        <v>-3305.5280349604227</v>
      </c>
      <c r="E47" s="19">
        <f t="shared" si="3"/>
        <v>3666141.6684689973</v>
      </c>
    </row>
    <row r="48" spans="1:5" x14ac:dyDescent="0.2">
      <c r="A48" s="13">
        <f t="shared" ca="1" si="0"/>
        <v>42443</v>
      </c>
      <c r="B48" s="18">
        <v>-500000</v>
      </c>
      <c r="C48" s="15">
        <f t="shared" si="1"/>
        <v>4.5833333333333334E-3</v>
      </c>
      <c r="D48" s="19">
        <f t="shared" si="2"/>
        <v>16803.149313816237</v>
      </c>
      <c r="E48" s="19">
        <f t="shared" si="3"/>
        <v>3182944.8177828137</v>
      </c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16" t="s">
        <v>12</v>
      </c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6" t="s">
        <v>16</v>
      </c>
      <c r="B53" s="7"/>
      <c r="C53" s="7"/>
      <c r="D53" s="7"/>
      <c r="E53" s="7"/>
    </row>
    <row r="54" spans="1:5" x14ac:dyDescent="0.2">
      <c r="A54" s="6" t="s">
        <v>17</v>
      </c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Andres Celemin, Sergio</cp:lastModifiedBy>
  <dcterms:created xsi:type="dcterms:W3CDTF">2015-03-11T19:32:54Z</dcterms:created>
  <dcterms:modified xsi:type="dcterms:W3CDTF">2015-04-14T09:35:57Z</dcterms:modified>
</cp:coreProperties>
</file>